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ИСПОЛНЕНИЕ Д О Х О Д Ы\к годовому отчету\2024\"/>
    </mc:Choice>
  </mc:AlternateContent>
  <bookViews>
    <workbookView xWindow="480" yWindow="120" windowWidth="18075" windowHeight="9840"/>
  </bookViews>
  <sheets>
    <sheet name="Лист 1" sheetId="1" r:id="rId1"/>
  </sheets>
  <calcPr calcId="152511"/>
</workbook>
</file>

<file path=xl/calcChain.xml><?xml version="1.0" encoding="utf-8"?>
<calcChain xmlns="http://schemas.openxmlformats.org/spreadsheetml/2006/main">
  <c r="F108" i="1" l="1"/>
  <c r="F101" i="1"/>
  <c r="F90" i="1"/>
  <c r="F64" i="1" l="1"/>
  <c r="F49" i="1" l="1"/>
  <c r="F43" i="1"/>
  <c r="F40" i="1" l="1"/>
  <c r="F38" i="1"/>
  <c r="F28" i="1"/>
  <c r="F24" i="1"/>
  <c r="F15" i="1"/>
  <c r="D110" i="1" l="1"/>
</calcChain>
</file>

<file path=xl/sharedStrings.xml><?xml version="1.0" encoding="utf-8"?>
<sst xmlns="http://schemas.openxmlformats.org/spreadsheetml/2006/main" count="303" uniqueCount="209">
  <si>
    <t>048</t>
  </si>
  <si>
    <t>841</t>
  </si>
  <si>
    <t>872</t>
  </si>
  <si>
    <t>182</t>
  </si>
  <si>
    <t>590</t>
  </si>
  <si>
    <t>188</t>
  </si>
  <si>
    <t>Код дохода</t>
  </si>
  <si>
    <t>Наименование платежей</t>
  </si>
  <si>
    <t>от _______________________ № _______</t>
  </si>
  <si>
    <t>Доходы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</si>
  <si>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</si>
  <si>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(тыс. рублей)</t>
  </si>
  <si>
    <t>801</t>
  </si>
  <si>
    <t>808</t>
  </si>
  <si>
    <r>
      <t xml:space="preserve">по кодам классификации доходов </t>
    </r>
    <r>
      <rPr>
        <b/>
        <sz val="12"/>
        <rFont val="Times New Roman"/>
        <family val="1"/>
        <charset val="204"/>
      </rPr>
      <t>бюджетов</t>
    </r>
  </si>
  <si>
    <t>Итого:</t>
  </si>
  <si>
    <t>Прочие субсидии бюджетам муниципальных районов (Субсидии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"Выполнение работ по обеспечению сохранности и приведению в нормативное состояние автомобильных дорог общего пользования местного значения, дворовых территорий и проездов к ним")</t>
  </si>
  <si>
    <t>11201010012100120</t>
  </si>
  <si>
    <t>11201010016000120</t>
  </si>
  <si>
    <t>11201030016000120</t>
  </si>
  <si>
    <t>11201041016000120</t>
  </si>
  <si>
    <t>11201042016000120</t>
  </si>
  <si>
    <t>10302231010000110</t>
  </si>
  <si>
    <t>10302241010000110</t>
  </si>
  <si>
    <t>10302251010000110</t>
  </si>
  <si>
    <t>10302261010000110</t>
  </si>
  <si>
    <t>10102010011000110</t>
  </si>
  <si>
    <t>10102010013000110</t>
  </si>
  <si>
    <t>10102020011000110</t>
  </si>
  <si>
    <t>10102030011000110</t>
  </si>
  <si>
    <t>10102030013000110</t>
  </si>
  <si>
    <t>10102040011000110</t>
  </si>
  <si>
    <t>10102080011000110</t>
  </si>
  <si>
    <t>10501011011000110</t>
  </si>
  <si>
    <t>10501011013000110</t>
  </si>
  <si>
    <t>10501021011000110</t>
  </si>
  <si>
    <t>10501021013000110</t>
  </si>
  <si>
    <t>10502010021000110</t>
  </si>
  <si>
    <t>10503010011000110</t>
  </si>
  <si>
    <t>10803010011050110</t>
  </si>
  <si>
    <t>10803010011060110</t>
  </si>
  <si>
    <t>11601053010000140</t>
  </si>
  <si>
    <t>11601063010000140</t>
  </si>
  <si>
    <t>11601073010000140</t>
  </si>
  <si>
    <t>11601193010000140</t>
  </si>
  <si>
    <t>11601203010000140</t>
  </si>
  <si>
    <t>11601083010000140</t>
  </si>
  <si>
    <t>11601143010000140</t>
  </si>
  <si>
    <t>11601173010000140</t>
  </si>
  <si>
    <t>11611050010000140</t>
  </si>
  <si>
    <t>20230024059152150</t>
  </si>
  <si>
    <t>10102130011000110</t>
  </si>
  <si>
    <t>Невельского муниципального округа</t>
  </si>
  <si>
    <t xml:space="preserve">Приложение № 1 </t>
  </si>
  <si>
    <t xml:space="preserve">к решению Собрания депутатов </t>
  </si>
  <si>
    <t>бюджета Невельского муниципального округа за 2024 год</t>
  </si>
  <si>
    <t>Исполнено 2024</t>
  </si>
  <si>
    <t>10102140011000110</t>
  </si>
  <si>
    <t>10504060021000110</t>
  </si>
  <si>
    <t>10601020141000110</t>
  </si>
  <si>
    <t>10606032141000110</t>
  </si>
  <si>
    <t>10606042141000110</t>
  </si>
  <si>
    <t>11610123010141140</t>
  </si>
  <si>
    <t>11105012140000120</t>
  </si>
  <si>
    <t>11105324140000120</t>
  </si>
  <si>
    <t>11107014140000120</t>
  </si>
  <si>
    <t>11109044140000120</t>
  </si>
  <si>
    <t>11302994140000130</t>
  </si>
  <si>
    <t>Прочие доходы от компенсации затрат бюджетов муниципальных округов</t>
  </si>
  <si>
    <t>11406012140000430</t>
  </si>
  <si>
    <t>11607090140000140</t>
  </si>
  <si>
    <t>11406024140000430</t>
  </si>
  <si>
    <t>11715020140111150</t>
  </si>
  <si>
    <t>20215001140000150</t>
  </si>
  <si>
    <t>20215002140000150</t>
  </si>
  <si>
    <t>20219999149159150</t>
  </si>
  <si>
    <t>20219999149190150</t>
  </si>
  <si>
    <t>Прочие дотации бюджетам муниципальных округов (Дотации за достижение наилучших показателей по итогам областного конкурса "Лучшая территория Псковской области)</t>
  </si>
  <si>
    <t>Прочие дотации бюджетам муниципальных округов (Дотации муниципальным образованиям, которым присвоено почетное звание Псковской области "Край партизанской славы")</t>
  </si>
  <si>
    <t>20220216140000150</t>
  </si>
  <si>
    <t>20225098140000150</t>
  </si>
  <si>
    <t>20225299140000150</t>
  </si>
  <si>
    <t>20225304140000150</t>
  </si>
  <si>
    <t>20225467140000150</t>
  </si>
  <si>
    <t>20225519140000150</t>
  </si>
  <si>
    <t>20225555140000150</t>
  </si>
  <si>
    <t>20225576140000150</t>
  </si>
  <si>
    <t>20225599140000150</t>
  </si>
  <si>
    <t>20229999149087150</t>
  </si>
  <si>
    <t>20229999149096150</t>
  </si>
  <si>
    <t>Прочие субсидии бюджетам муниципальных округов (Субсидии на проведение ремонта (реконструкции), благоустройства, работ по постановке на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</si>
  <si>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20229999149106150</t>
  </si>
  <si>
    <t>Прочие субсидии бюджетам муниципальных округов (Субсидии на обеспечение мер, направленных на привлечение жителей области к регулярным занятиям физической культурой и спортом)</t>
  </si>
  <si>
    <t>20229999149142150</t>
  </si>
  <si>
    <t>Прочие субсидии бюджетам муниципальных округов (Субсидии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</si>
  <si>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20229999149144150</t>
  </si>
  <si>
    <t>Прочие субсидии бюджетам муниципальных округов (Субсидии на реализацию мероприятий в рамках комплекса процессных мероприятий "Развитие и совершенствование института добровольных народных дружин")</t>
  </si>
  <si>
    <t>20229999149149150</t>
  </si>
  <si>
    <t>Прочие субсидии бюджетам муниципальных округов (Субсидии на осуществление мероприятий по организации питания в муниципальных общеобразовательных организациях)</t>
  </si>
  <si>
    <t>20229999149156150</t>
  </si>
  <si>
    <t>Прочие субсидии бюджетам муниципальных округов (Субсидии местным бюджетам из областного бюджета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</si>
  <si>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20229999149183150</t>
  </si>
  <si>
    <t>Прочие субсидии бюджетам муниципальных округов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</si>
  <si>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20229999149192150</t>
  </si>
  <si>
    <t>Прочие субсидии бюджетам муниципальных округов (Субсидии на развитие институтов территориального общественного самоуправления и поддержку проектов местных инициатив)</t>
  </si>
  <si>
    <t>20229999149198150</t>
  </si>
  <si>
    <t>Прочие субсидии бюджетам муниципальных округов (Субсидии на ликвидацию очагов сорного растения борщевик Сосновского)</t>
  </si>
  <si>
    <t>20229999149296150</t>
  </si>
  <si>
    <t>Прочие субсидии бюджетам муниципальных округов (Субсидии местным бюджетам на установку знаков туристской навигации)</t>
  </si>
  <si>
    <t>20229999149297150</t>
  </si>
  <si>
    <t>Прочие субсидии бюджетам муниципальных округов (Субсидии муниципальным образованиям на приобретение дорожной техники)</t>
  </si>
  <si>
    <t>20230021140000150</t>
  </si>
  <si>
    <t>Субвенции бюджетам муниципальных округов на ежемесячное денежное вознаграждение за классное руководство</t>
  </si>
  <si>
    <t>20230024149111150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</si>
  <si>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</si>
  <si>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20230024149115150</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</si>
  <si>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t>
  </si>
  <si>
    <t>20230024149118150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</si>
  <si>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городов Пскова и Великие Луки, должности в органах местного самоуправления до 13 марта 1997 года)</t>
  </si>
  <si>
    <t>Субвенции бюджетам муниципальных округов на выполнение передаваемых полномочий субъектов Российской Федерации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</si>
  <si>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20230024149161150</t>
  </si>
  <si>
    <t>Субвенции бюджетам муниципальных округов на выполнение передаваемых полномочий субъектов Российской Федерации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</si>
  <si>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20230024149209150</t>
  </si>
  <si>
    <t>Субвенции бюджетам муниципальных округов на выполнение передаваемых полномочий субъектов Российской Федерации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</si>
  <si>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20230024149280150</t>
  </si>
  <si>
    <t>Субвенции бюджетам муниципальных округов на выполнение передаваемых полномочий субъектов Российской Федерации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</si>
  <si>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20230024149288150</t>
  </si>
  <si>
    <t>Субвенции бюджетам муниципальных округов на выполнение передаваемых полномочий субъектов Российской Федерации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</si>
  <si>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20230029140000150</t>
  </si>
  <si>
    <t>20235082140000150</t>
  </si>
  <si>
    <t>20245050140000150</t>
  </si>
  <si>
    <t>20245179140000150</t>
  </si>
  <si>
    <t>20245303140000150</t>
  </si>
  <si>
    <t>20249999149253150</t>
  </si>
  <si>
    <t>20249999149271150</t>
  </si>
  <si>
    <t>20249999149272150</t>
  </si>
  <si>
    <t>Прочие межбюджетные трансферты, передаваемые бюджетам муниципальных округов (Резервный фонд Правительства Псковской области)</t>
  </si>
  <si>
    <t>20249999149275150</t>
  </si>
  <si>
    <t>Прочие межбюджетные трансферты, передаваемые бюджетам муниципальных округов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</si>
  <si>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21925555140000150</t>
  </si>
  <si>
    <t xml:space="preserve">Плата за выбросы загрязняющих веществ в атмосферный воздух стационарными объектами (пени по соответствующему платежу)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</si>
  <si>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</si>
  <si>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</si>
  <si>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</si>
  <si>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</si>
  <si>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</si>
  <si>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</si>
  <si>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</si>
  <si>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</si>
  <si>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
</t>
  </si>
  <si>
    <t xml:space="preserve">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</si>
  <si>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</si>
  <si>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
</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</si>
  <si>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</si>
  <si>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</si>
  <si>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</si>
  <si>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</si>
  <si>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</si>
  <si>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</si>
  <si>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</si>
  <si>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</si>
  <si>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</si>
  <si>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</si>
  <si>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11402043140000410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</si>
  <si>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</si>
  <si>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</si>
  <si>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 xml:space="preserve">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</si>
  <si>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</si>
  <si>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Инициативные платежи, зачисляемые в бюджеты муниципальных округов (поступления от физических лиц на развитие институтов территориального самоуправления и поддержку местных инициатив)</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</si>
  <si>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</si>
  <si>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</si>
  <si>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</si>
  <si>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</si>
  <si>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</si>
  <si>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</si>
  <si>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</si>
  <si>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</si>
  <si>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</si>
  <si>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Дотации бюджетам муниципальных округов на выравнивание бюджетной обеспеченности из бюджета субъекта Российской Федерации
</t>
  </si>
  <si>
    <t xml:space="preserve">Дотации бюджетам муниципальных округов на поддержку мер по обеспечению сбалансированности бюджетов
</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</si>
  <si>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</si>
  <si>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 xml:space="preserve">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</si>
  <si>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</si>
  <si>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</si>
  <si>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</si>
  <si>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Субсидии бюджетам муниципальных округов на поддержку отрасли культуры
</t>
  </si>
  <si>
    <t xml:space="preserve">Субсидии бюджетам муниципальных округов на реализацию программ формирования современной городской среды
</t>
  </si>
  <si>
    <t xml:space="preserve">Субсидии бюджетам муниципальных округов на обеспечение комплексного развития сельских территорий
</t>
  </si>
  <si>
    <t xml:space="preserve">Субсидии бюджетам муниципальных округов на подготовку проектов межевания земельных участков и на проведение кадастровых работ
</t>
  </si>
  <si>
    <t>Прочие субсидии бюджетам муниципальных округов (Субсидии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</si>
  <si>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</si>
  <si>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</si>
  <si>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</si>
  <si>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</si>
  <si>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</si>
  <si>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Прочие межбюджетные трасферты, передаваемые бюджетам муниципальных округов (Иные межбюджетные трансферты из областного бюджета местным бюджетам муниципальных районов, муниципальных округов и городских округов на поощрение  муниципальных управленческих команд за достижение показателей деятельности исполнительных органов Псковской области)</t>
  </si>
  <si>
    <t>Прочие межбюджетные трансферты, передаваемые бюджетам муниципальных округов Иные межбюджетные трансферты на воспитание и обучение детей-инвалидов в муниципальных дошкольных образовательных организациях)</t>
  </si>
  <si>
    <t xml:space="preserve">Возврат остатков субсидий на реализацию программ формирования современной городской среды из бюджетов муниципальных округов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</si>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</sst>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34" x14ac:knownFonts="1">
    <font>
      <sz val="11"/>
      <color theme="1"/>
      <name val="Calibri"/>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i/>
      <sz val="9"/>
      <color rgb="FF000000"/>
      <name val="Cambria"/>
      <family val="1"/>
      <charset val="204"/>
    </font>
    <font>
      <sz val="12"/>
      <color rgb="FF000000"/>
      <name val="Times New Roman"/>
      <family val="1"/>
      <charset val="204"/>
    </font>
    <font>
      <i/>
      <sz val="9"/>
      <color rgb="FF000000"/>
      <name val="Calibri"/>
      <family val="2"/>
      <charset val="204"/>
      <scheme val="minor"/>
    </font>
    <font>
      <b/>
      <sz val="12"/>
      <name val="Times New Roman"/>
      <family val="1"/>
      <charset val="204"/>
    </font>
    <font>
      <sz val="11"/>
      <name val="Calibri"/>
      <family val="2"/>
      <scheme val="minor"/>
    </font>
    <font>
      <b/>
      <sz val="8"/>
      <color rgb="FF000000"/>
      <name val="Calibri"/>
      <scheme val="minor"/>
    </font>
    <font>
      <sz val="8"/>
      <color rgb="FF000000"/>
      <name val="Calibri"/>
      <scheme val="minor"/>
    </font>
    <font>
      <sz val="6"/>
      <color rgb="FF000000"/>
      <name val="Calibri"/>
      <scheme val="minor"/>
    </font>
    <font>
      <sz val="7"/>
      <color rgb="FF000000"/>
      <name val="Calibri"/>
      <scheme val="minor"/>
    </font>
    <font>
      <sz val="11"/>
      <color rgb="FF000000"/>
      <name val="Calibri"/>
      <scheme val="minor"/>
    </font>
    <font>
      <i/>
      <sz val="7"/>
      <color rgb="FF000000"/>
      <name val="Calibri"/>
      <scheme val="minor"/>
    </font>
    <font>
      <b/>
      <sz val="12"/>
      <color rgb="FF000000"/>
      <name val="Calibri"/>
      <scheme val="minor"/>
    </font>
    <font>
      <b/>
      <sz val="10"/>
      <color rgb="FF000000"/>
      <name val="Calibri"/>
      <scheme val="minor"/>
    </font>
    <font>
      <sz val="10"/>
      <color rgb="FF000000"/>
      <name val="Calibri"/>
      <scheme val="minor"/>
    </font>
    <font>
      <sz val="9"/>
      <color rgb="FF000000"/>
      <name val="Calibri"/>
      <scheme val="minor"/>
    </font>
    <font>
      <i/>
      <sz val="9"/>
      <color rgb="FF000000"/>
      <name val="Calibri"/>
      <scheme val="minor"/>
    </font>
    <font>
      <sz val="10"/>
      <color rgb="FF000000"/>
      <name val="Arial"/>
    </font>
    <font>
      <b/>
      <sz val="8"/>
      <color rgb="FF000000"/>
      <name val="Calibri"/>
      <family val="2"/>
      <charset val="204"/>
      <scheme val="minor"/>
    </font>
    <font>
      <sz val="8"/>
      <color rgb="FF000000"/>
      <name val="Calibri"/>
      <family val="2"/>
      <charset val="204"/>
      <scheme val="minor"/>
    </font>
    <font>
      <sz val="6"/>
      <color rgb="FF000000"/>
      <name val="Calibri"/>
      <family val="2"/>
      <charset val="204"/>
      <scheme val="minor"/>
    </font>
    <font>
      <sz val="7"/>
      <color rgb="FF000000"/>
      <name val="Calibri"/>
      <family val="2"/>
      <charset val="204"/>
      <scheme val="minor"/>
    </font>
    <font>
      <sz val="11"/>
      <color rgb="FF000000"/>
      <name val="Calibri"/>
      <family val="2"/>
      <charset val="204"/>
      <scheme val="minor"/>
    </font>
    <font>
      <i/>
      <sz val="7"/>
      <color rgb="FF000000"/>
      <name val="Calibri"/>
      <family val="2"/>
      <charset val="204"/>
      <scheme val="minor"/>
    </font>
    <font>
      <b/>
      <sz val="12"/>
      <color rgb="FF000000"/>
      <name val="Calibri"/>
      <family val="2"/>
      <charset val="204"/>
      <scheme val="minor"/>
    </font>
    <font>
      <b/>
      <sz val="10"/>
      <color rgb="FF000000"/>
      <name val="Calibri"/>
      <family val="2"/>
      <charset val="204"/>
      <scheme val="minor"/>
    </font>
    <font>
      <sz val="10"/>
      <color rgb="FF000000"/>
      <name val="Calibri"/>
      <family val="2"/>
      <charset val="204"/>
      <scheme val="minor"/>
    </font>
    <font>
      <sz val="9"/>
      <color rgb="FF000000"/>
      <name val="Calibri"/>
      <family val="2"/>
      <charset val="204"/>
      <scheme val="minor"/>
    </font>
    <font>
      <sz val="10"/>
      <color rgb="FF000000"/>
      <name val="Arial"/>
      <family val="2"/>
      <charset val="204"/>
    </font>
    <font>
      <sz val="12"/>
      <name val="Times New Roman"/>
      <family val="1"/>
      <charset val="204"/>
    </font>
    <font>
      <sz val="11"/>
      <color theme="1"/>
      <name val="Calibri"/>
      <scheme val="minor"/>
    </font>
  </fonts>
  <fills count="3">
    <fill>
      <patternFill patternType="none"/>
    </fill>
    <fill>
      <patternFill patternType="gray125"/>
    </fill>
    <fill>
      <patternFill patternType="solid">
        <fgColor rgb="FFC0C0C0"/>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19">
    <xf numFmtId="0" fontId="0" fillId="0" borderId="0"/>
    <xf numFmtId="49" fontId="4" fillId="0" borderId="2">
      <alignment horizontal="left" vertical="center" wrapText="1" indent="1"/>
    </xf>
    <xf numFmtId="1" fontId="6" fillId="0" borderId="3">
      <alignment horizontal="center" vertical="center" shrinkToFit="1"/>
    </xf>
    <xf numFmtId="0" fontId="8" fillId="0" borderId="0"/>
    <xf numFmtId="0" fontId="9" fillId="0" borderId="0">
      <alignment horizontal="center" vertical="center"/>
    </xf>
    <xf numFmtId="0" fontId="9" fillId="0" borderId="0">
      <alignment vertical="center"/>
    </xf>
    <xf numFmtId="0" fontId="10" fillId="0" borderId="0">
      <alignment vertical="center" wrapText="1"/>
    </xf>
    <xf numFmtId="49" fontId="10" fillId="0" borderId="0">
      <alignment vertical="center" wrapText="1"/>
    </xf>
    <xf numFmtId="0" fontId="11" fillId="0" borderId="0">
      <alignment horizontal="center" vertical="center" wrapText="1"/>
    </xf>
    <xf numFmtId="0" fontId="12" fillId="0" borderId="0">
      <alignment horizontal="right" vertical="center"/>
    </xf>
    <xf numFmtId="0" fontId="13" fillId="0" borderId="0">
      <alignment vertical="center"/>
    </xf>
    <xf numFmtId="0" fontId="14" fillId="0" borderId="0">
      <alignment horizontal="right" vertical="center"/>
    </xf>
    <xf numFmtId="0" fontId="10" fillId="0" borderId="0">
      <alignment horizontal="right" vertical="center"/>
    </xf>
    <xf numFmtId="0" fontId="15" fillId="0" borderId="0">
      <alignment horizontal="center" vertical="center"/>
    </xf>
    <xf numFmtId="0" fontId="10" fillId="0" borderId="0">
      <alignment vertical="center"/>
    </xf>
    <xf numFmtId="0" fontId="10" fillId="0" borderId="4">
      <alignment horizontal="center" vertical="center"/>
    </xf>
    <xf numFmtId="0" fontId="16" fillId="0" borderId="0">
      <alignment vertical="center"/>
    </xf>
    <xf numFmtId="49" fontId="10" fillId="0" borderId="5">
      <alignment horizontal="center" vertical="center" shrinkToFit="1"/>
    </xf>
    <xf numFmtId="0" fontId="17" fillId="0" borderId="0">
      <alignment horizontal="center" vertical="center"/>
    </xf>
    <xf numFmtId="0" fontId="10" fillId="0" borderId="6">
      <alignment horizontal="center" vertical="center"/>
    </xf>
    <xf numFmtId="1" fontId="10" fillId="0" borderId="6">
      <alignment horizontal="center" vertical="center"/>
    </xf>
    <xf numFmtId="0" fontId="10" fillId="0" borderId="0">
      <alignment horizontal="left" vertical="center" wrapText="1"/>
    </xf>
    <xf numFmtId="0" fontId="10" fillId="0" borderId="7">
      <alignment horizontal="left" vertical="center" wrapText="1"/>
    </xf>
    <xf numFmtId="1" fontId="10" fillId="0" borderId="6">
      <alignment horizontal="center" vertical="center" wrapText="1" shrinkToFit="1"/>
    </xf>
    <xf numFmtId="1" fontId="10" fillId="0" borderId="8">
      <alignment horizontal="center" vertical="center" shrinkToFit="1"/>
    </xf>
    <xf numFmtId="49" fontId="10" fillId="0" borderId="6">
      <alignment horizontal="center" vertical="center"/>
    </xf>
    <xf numFmtId="0" fontId="10" fillId="0" borderId="9">
      <alignment horizontal="center" vertical="center"/>
    </xf>
    <xf numFmtId="0" fontId="9" fillId="0" borderId="0">
      <alignment horizontal="center" vertical="center" wrapText="1"/>
    </xf>
    <xf numFmtId="0" fontId="9" fillId="0" borderId="0">
      <alignment vertical="center" wrapText="1"/>
    </xf>
    <xf numFmtId="0" fontId="18" fillId="0" borderId="3">
      <alignment horizontal="center" vertical="center" wrapText="1"/>
    </xf>
    <xf numFmtId="0" fontId="10" fillId="0" borderId="0">
      <alignment horizontal="center" vertical="center" wrapText="1"/>
    </xf>
    <xf numFmtId="0" fontId="18" fillId="0" borderId="4">
      <alignment horizontal="center" vertical="center" wrapText="1"/>
    </xf>
    <xf numFmtId="0" fontId="10" fillId="0" borderId="0">
      <alignment horizontal="center" vertical="center"/>
    </xf>
    <xf numFmtId="49" fontId="18" fillId="0" borderId="10">
      <alignment vertical="center" wrapText="1"/>
    </xf>
    <xf numFmtId="1" fontId="18" fillId="0" borderId="11">
      <alignment horizontal="center" vertical="center" shrinkToFit="1"/>
    </xf>
    <xf numFmtId="1" fontId="18" fillId="0" borderId="3">
      <alignment horizontal="center" vertical="center" shrinkToFit="1"/>
    </xf>
    <xf numFmtId="4" fontId="18" fillId="0" borderId="3">
      <alignment horizontal="right" vertical="center" shrinkToFit="1"/>
    </xf>
    <xf numFmtId="4" fontId="18" fillId="0" borderId="12">
      <alignment horizontal="right" vertical="center" shrinkToFit="1"/>
    </xf>
    <xf numFmtId="4" fontId="18" fillId="0" borderId="0">
      <alignment horizontal="right" vertical="center" shrinkToFit="1"/>
    </xf>
    <xf numFmtId="49" fontId="19" fillId="0" borderId="2">
      <alignment horizontal="left" vertical="center" wrapText="1" indent="1"/>
    </xf>
    <xf numFmtId="1" fontId="19" fillId="0" borderId="11">
      <alignment horizontal="center" vertical="center" shrinkToFit="1"/>
    </xf>
    <xf numFmtId="1" fontId="19" fillId="0" borderId="3">
      <alignment horizontal="center" vertical="center" shrinkToFit="1"/>
    </xf>
    <xf numFmtId="4" fontId="19" fillId="0" borderId="3">
      <alignment horizontal="right" vertical="center" shrinkToFit="1"/>
    </xf>
    <xf numFmtId="4" fontId="19" fillId="0" borderId="12">
      <alignment horizontal="right" vertical="center" shrinkToFit="1"/>
    </xf>
    <xf numFmtId="4" fontId="19" fillId="0" borderId="0">
      <alignment horizontal="right" vertical="center" shrinkToFit="1"/>
    </xf>
    <xf numFmtId="0" fontId="18" fillId="0" borderId="0">
      <alignment vertical="center"/>
    </xf>
    <xf numFmtId="0" fontId="18" fillId="0" borderId="13">
      <alignment vertical="center"/>
    </xf>
    <xf numFmtId="0" fontId="18" fillId="0" borderId="0">
      <alignment horizontal="left" vertical="center" wrapText="1"/>
    </xf>
    <xf numFmtId="0" fontId="18" fillId="0" borderId="0">
      <alignment vertical="center" wrapText="1"/>
    </xf>
    <xf numFmtId="0" fontId="10" fillId="0" borderId="7">
      <alignment vertical="center"/>
    </xf>
    <xf numFmtId="0" fontId="18" fillId="0" borderId="14">
      <alignment horizontal="center" vertical="center" wrapText="1"/>
    </xf>
    <xf numFmtId="0" fontId="18" fillId="0" borderId="15">
      <alignment horizontal="center" vertical="center" wrapText="1"/>
    </xf>
    <xf numFmtId="0" fontId="8" fillId="0" borderId="0"/>
    <xf numFmtId="0" fontId="8" fillId="0" borderId="0"/>
    <xf numFmtId="0" fontId="8" fillId="0" borderId="0"/>
    <xf numFmtId="0" fontId="20" fillId="0" borderId="0"/>
    <xf numFmtId="0" fontId="20" fillId="0" borderId="0"/>
    <xf numFmtId="0" fontId="17" fillId="2" borderId="0"/>
    <xf numFmtId="0" fontId="18" fillId="2" borderId="0"/>
    <xf numFmtId="0" fontId="13" fillId="0" borderId="0"/>
    <xf numFmtId="0" fontId="17" fillId="2" borderId="0">
      <alignment shrinkToFit="1"/>
    </xf>
    <xf numFmtId="1" fontId="10" fillId="0" borderId="6">
      <alignment horizontal="center" vertical="center" shrinkToFit="1"/>
    </xf>
    <xf numFmtId="0" fontId="18" fillId="2" borderId="0">
      <alignment shrinkToFit="1"/>
    </xf>
    <xf numFmtId="0" fontId="21" fillId="0" borderId="0">
      <alignment horizontal="center" vertical="center"/>
    </xf>
    <xf numFmtId="0" fontId="21" fillId="0" borderId="0">
      <alignment vertical="center"/>
    </xf>
    <xf numFmtId="0" fontId="22" fillId="0" borderId="0">
      <alignment vertical="center" wrapText="1"/>
    </xf>
    <xf numFmtId="49" fontId="22" fillId="0" borderId="0">
      <alignment vertical="center" wrapText="1"/>
    </xf>
    <xf numFmtId="0" fontId="23" fillId="0" borderId="0">
      <alignment horizontal="center" vertical="center" wrapText="1"/>
    </xf>
    <xf numFmtId="0" fontId="24" fillId="0" borderId="0">
      <alignment horizontal="right" vertical="center"/>
    </xf>
    <xf numFmtId="0" fontId="25" fillId="0" borderId="0">
      <alignment vertical="center"/>
    </xf>
    <xf numFmtId="0" fontId="26" fillId="0" borderId="0">
      <alignment horizontal="right" vertical="center"/>
    </xf>
    <xf numFmtId="0" fontId="22" fillId="0" borderId="0">
      <alignment horizontal="right" vertical="center"/>
    </xf>
    <xf numFmtId="0" fontId="27" fillId="0" borderId="0">
      <alignment horizontal="center" vertical="center"/>
    </xf>
    <xf numFmtId="0" fontId="22" fillId="0" borderId="0">
      <alignment vertical="center"/>
    </xf>
    <xf numFmtId="0" fontId="22" fillId="0" borderId="4">
      <alignment horizontal="center" vertical="center"/>
    </xf>
    <xf numFmtId="0" fontId="28" fillId="0" borderId="0">
      <alignment vertical="center"/>
    </xf>
    <xf numFmtId="49" fontId="22" fillId="0" borderId="5">
      <alignment horizontal="center" vertical="center" shrinkToFit="1"/>
    </xf>
    <xf numFmtId="0" fontId="29" fillId="0" borderId="0">
      <alignment horizontal="center" vertical="center"/>
    </xf>
    <xf numFmtId="0" fontId="22" fillId="0" borderId="6">
      <alignment horizontal="center" vertical="center"/>
    </xf>
    <xf numFmtId="1" fontId="22" fillId="0" borderId="6">
      <alignment horizontal="center" vertical="center"/>
    </xf>
    <xf numFmtId="0" fontId="22" fillId="0" borderId="0">
      <alignment horizontal="left" vertical="center" wrapText="1"/>
    </xf>
    <xf numFmtId="0" fontId="22" fillId="0" borderId="7">
      <alignment horizontal="left" vertical="center" wrapText="1"/>
    </xf>
    <xf numFmtId="1" fontId="22" fillId="0" borderId="6">
      <alignment horizontal="center" vertical="center" wrapText="1" shrinkToFit="1"/>
    </xf>
    <xf numFmtId="1" fontId="22" fillId="0" borderId="8">
      <alignment horizontal="center" vertical="center" shrinkToFit="1"/>
    </xf>
    <xf numFmtId="49" fontId="22" fillId="0" borderId="6">
      <alignment horizontal="center" vertical="center"/>
    </xf>
    <xf numFmtId="0" fontId="22" fillId="0" borderId="9">
      <alignment horizontal="center" vertical="center"/>
    </xf>
    <xf numFmtId="0" fontId="21" fillId="0" borderId="0">
      <alignment horizontal="center" vertical="center" wrapText="1"/>
    </xf>
    <xf numFmtId="0" fontId="21" fillId="0" borderId="0">
      <alignment vertical="center" wrapText="1"/>
    </xf>
    <xf numFmtId="0" fontId="30" fillId="0" borderId="3">
      <alignment horizontal="center" vertical="center" wrapText="1"/>
    </xf>
    <xf numFmtId="0" fontId="22" fillId="0" borderId="0">
      <alignment horizontal="center" vertical="center" wrapText="1"/>
    </xf>
    <xf numFmtId="0" fontId="30" fillId="0" borderId="4">
      <alignment horizontal="center" vertical="center" wrapText="1"/>
    </xf>
    <xf numFmtId="0" fontId="22" fillId="0" borderId="0">
      <alignment horizontal="center" vertical="center"/>
    </xf>
    <xf numFmtId="49" fontId="30" fillId="0" borderId="10">
      <alignment vertical="center" wrapText="1"/>
    </xf>
    <xf numFmtId="1" fontId="30" fillId="0" borderId="11">
      <alignment horizontal="center" vertical="center" shrinkToFit="1"/>
    </xf>
    <xf numFmtId="1" fontId="30" fillId="0" borderId="3">
      <alignment horizontal="center" vertical="center" shrinkToFit="1"/>
    </xf>
    <xf numFmtId="4" fontId="30" fillId="0" borderId="3">
      <alignment horizontal="right" vertical="center" shrinkToFit="1"/>
    </xf>
    <xf numFmtId="4" fontId="30" fillId="0" borderId="12">
      <alignment horizontal="right" vertical="center" shrinkToFit="1"/>
    </xf>
    <xf numFmtId="4" fontId="30" fillId="0" borderId="0">
      <alignment horizontal="right" vertical="center" shrinkToFit="1"/>
    </xf>
    <xf numFmtId="49" fontId="6" fillId="0" borderId="2">
      <alignment horizontal="left" vertical="center" wrapText="1" indent="1"/>
    </xf>
    <xf numFmtId="1" fontId="6" fillId="0" borderId="11">
      <alignment horizontal="center" vertical="center" shrinkToFit="1"/>
    </xf>
    <xf numFmtId="4" fontId="6" fillId="0" borderId="3">
      <alignment horizontal="right" vertical="center" shrinkToFit="1"/>
    </xf>
    <xf numFmtId="4" fontId="6" fillId="0" borderId="12">
      <alignment horizontal="right" vertical="center" shrinkToFit="1"/>
    </xf>
    <xf numFmtId="4" fontId="6" fillId="0" borderId="0">
      <alignment horizontal="right" vertical="center" shrinkToFit="1"/>
    </xf>
    <xf numFmtId="0" fontId="30" fillId="0" borderId="0">
      <alignment vertical="center"/>
    </xf>
    <xf numFmtId="0" fontId="30" fillId="0" borderId="13">
      <alignment vertical="center"/>
    </xf>
    <xf numFmtId="0" fontId="30" fillId="0" borderId="0">
      <alignment horizontal="left" vertical="center" wrapText="1"/>
    </xf>
    <xf numFmtId="0" fontId="30" fillId="0" borderId="0">
      <alignment vertical="center" wrapText="1"/>
    </xf>
    <xf numFmtId="0" fontId="22" fillId="0" borderId="7">
      <alignment vertical="center"/>
    </xf>
    <xf numFmtId="0" fontId="30" fillId="0" borderId="14">
      <alignment horizontal="center" vertical="center" wrapText="1"/>
    </xf>
    <xf numFmtId="0" fontId="30" fillId="0" borderId="15">
      <alignment horizontal="center" vertical="center" wrapText="1"/>
    </xf>
    <xf numFmtId="0" fontId="31" fillId="0" borderId="0"/>
    <xf numFmtId="0" fontId="31" fillId="0" borderId="0"/>
    <xf numFmtId="0" fontId="29" fillId="2" borderId="0"/>
    <xf numFmtId="0" fontId="30" fillId="2" borderId="0"/>
    <xf numFmtId="0" fontId="25" fillId="0" borderId="0"/>
    <xf numFmtId="0" fontId="29" fillId="2" borderId="0">
      <alignment shrinkToFit="1"/>
    </xf>
    <xf numFmtId="1" fontId="22" fillId="0" borderId="6">
      <alignment horizontal="center" vertical="center" shrinkToFit="1"/>
    </xf>
    <xf numFmtId="0" fontId="30" fillId="2" borderId="0">
      <alignment shrinkToFit="1"/>
    </xf>
    <xf numFmtId="43" fontId="33" fillId="0" borderId="0" applyFont="0" applyFill="0" applyBorder="0" applyAlignment="0" applyProtection="0"/>
  </cellStyleXfs>
  <cellXfs count="43">
    <xf numFmtId="0" fontId="0" fillId="0" borderId="0" xfId="0"/>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center"/>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49" fontId="1" fillId="0" borderId="1" xfId="0" applyNumberFormat="1" applyFont="1" applyFill="1" applyBorder="1" applyAlignment="1">
      <alignment horizontal="center" vertical="center" wrapText="1"/>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164" fontId="5" fillId="0" borderId="1" xfId="42" applyNumberFormat="1" applyFont="1" applyBorder="1" applyAlignment="1" applyProtection="1">
      <alignment horizontal="center" vertical="center" shrinkToFit="1"/>
    </xf>
    <xf numFmtId="0" fontId="1" fillId="0" borderId="1" xfId="0" applyFont="1" applyFill="1" applyBorder="1" applyAlignment="1">
      <alignment horizontal="center" vertical="center"/>
    </xf>
    <xf numFmtId="49" fontId="5" fillId="0" borderId="1" xfId="41" applyNumberFormat="1" applyFont="1" applyBorder="1" applyAlignment="1" applyProtection="1">
      <alignment horizontal="center" vertical="center" shrinkToFit="1"/>
    </xf>
    <xf numFmtId="49" fontId="1" fillId="0" borderId="0" xfId="0" applyNumberFormat="1" applyFont="1" applyFill="1"/>
    <xf numFmtId="49" fontId="2" fillId="0" borderId="0" xfId="0" applyNumberFormat="1" applyFont="1" applyFill="1" applyAlignment="1">
      <alignment horizontal="center"/>
    </xf>
    <xf numFmtId="49" fontId="5" fillId="0" borderId="1" xfId="41" applyNumberFormat="1" applyFont="1" applyBorder="1" applyAlignment="1" applyProtection="1">
      <alignment horizontal="center" vertical="center" wrapText="1" shrinkToFit="1"/>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0" xfId="0" applyFont="1" applyFill="1"/>
    <xf numFmtId="49" fontId="5" fillId="0" borderId="1" xfId="39" applyNumberFormat="1" applyFont="1" applyBorder="1" applyAlignment="1" applyProtection="1">
      <alignment horizontal="left" vertical="center" wrapText="1"/>
    </xf>
    <xf numFmtId="0" fontId="2" fillId="0" borderId="1" xfId="0" applyFont="1" applyFill="1" applyBorder="1" applyAlignment="1">
      <alignment horizontal="center" vertical="center"/>
    </xf>
    <xf numFmtId="43" fontId="2" fillId="0" borderId="1" xfId="118"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64" fontId="1" fillId="0" borderId="0" xfId="0" applyNumberFormat="1" applyFont="1" applyFill="1"/>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5" fillId="0" borderId="1" xfId="39" applyNumberFormat="1" applyFont="1" applyBorder="1" applyAlignment="1" applyProtection="1">
      <alignment horizontal="left" vertical="top" wrapText="1"/>
    </xf>
    <xf numFmtId="49" fontId="1" fillId="0" borderId="1" xfId="0" applyNumberFormat="1" applyFont="1" applyFill="1" applyBorder="1" applyAlignment="1">
      <alignment horizontal="center" vertical="center" wrapText="1"/>
    </xf>
    <xf numFmtId="0" fontId="3" fillId="0" borderId="0" xfId="0"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49" fontId="5" fillId="0" borderId="1" xfId="41" applyNumberFormat="1" applyFont="1" applyFill="1" applyBorder="1" applyAlignment="1" applyProtection="1">
      <alignment horizontal="center" vertical="center" shrinkToFit="1"/>
    </xf>
    <xf numFmtId="0" fontId="32" fillId="0" borderId="1" xfId="0" applyFont="1" applyFill="1" applyBorder="1" applyAlignment="1">
      <alignment horizontal="left" vertical="top" wrapText="1"/>
    </xf>
  </cellXfs>
  <cellStyles count="119">
    <cellStyle name="br" xfId="54"/>
    <cellStyle name="col" xfId="53"/>
    <cellStyle name="st58" xfId="23"/>
    <cellStyle name="st58 2" xfId="82"/>
    <cellStyle name="style0" xfId="55"/>
    <cellStyle name="style0 2" xfId="110"/>
    <cellStyle name="td" xfId="56"/>
    <cellStyle name="td 2" xfId="111"/>
    <cellStyle name="tr" xfId="52"/>
    <cellStyle name="xl21" xfId="57"/>
    <cellStyle name="xl21 2" xfId="112"/>
    <cellStyle name="xl22" xfId="4"/>
    <cellStyle name="xl22 2" xfId="63"/>
    <cellStyle name="xl23" xfId="16"/>
    <cellStyle name="xl23 2" xfId="75"/>
    <cellStyle name="xl24" xfId="14"/>
    <cellStyle name="xl24 2" xfId="73"/>
    <cellStyle name="xl25" xfId="21"/>
    <cellStyle name="xl25 2" xfId="80"/>
    <cellStyle name="xl26" xfId="29"/>
    <cellStyle name="xl26 2" xfId="88"/>
    <cellStyle name="xl27" xfId="58"/>
    <cellStyle name="xl27 2" xfId="113"/>
    <cellStyle name="xl28" xfId="33"/>
    <cellStyle name="xl28 2" xfId="92"/>
    <cellStyle name="xl29" xfId="1"/>
    <cellStyle name="xl29 2" xfId="39"/>
    <cellStyle name="xl29 3" xfId="98"/>
    <cellStyle name="xl30" xfId="45"/>
    <cellStyle name="xl30 2" xfId="103"/>
    <cellStyle name="xl31" xfId="59"/>
    <cellStyle name="xl31 2" xfId="114"/>
    <cellStyle name="xl32" xfId="5"/>
    <cellStyle name="xl32 2" xfId="64"/>
    <cellStyle name="xl33" xfId="6"/>
    <cellStyle name="xl33 2" xfId="65"/>
    <cellStyle name="xl34" xfId="31"/>
    <cellStyle name="xl34 2" xfId="90"/>
    <cellStyle name="xl35" xfId="34"/>
    <cellStyle name="xl35 2" xfId="93"/>
    <cellStyle name="xl36" xfId="40"/>
    <cellStyle name="xl36 2" xfId="99"/>
    <cellStyle name="xl37" xfId="46"/>
    <cellStyle name="xl37 2" xfId="104"/>
    <cellStyle name="xl38" xfId="60"/>
    <cellStyle name="xl38 2" xfId="115"/>
    <cellStyle name="xl39" xfId="35"/>
    <cellStyle name="xl39 2" xfId="94"/>
    <cellStyle name="xl40" xfId="2"/>
    <cellStyle name="xl40 2" xfId="41"/>
    <cellStyle name="xl41" xfId="7"/>
    <cellStyle name="xl41 2" xfId="66"/>
    <cellStyle name="xl42" xfId="13"/>
    <cellStyle name="xl42 2" xfId="72"/>
    <cellStyle name="xl43" xfId="18"/>
    <cellStyle name="xl43 2" xfId="77"/>
    <cellStyle name="xl44" xfId="22"/>
    <cellStyle name="xl44 2" xfId="81"/>
    <cellStyle name="xl45" xfId="36"/>
    <cellStyle name="xl45 2" xfId="95"/>
    <cellStyle name="xl46" xfId="42"/>
    <cellStyle name="xl46 2" xfId="100"/>
    <cellStyle name="xl47" xfId="8"/>
    <cellStyle name="xl47 2" xfId="67"/>
    <cellStyle name="xl48" xfId="12"/>
    <cellStyle name="xl48 2" xfId="71"/>
    <cellStyle name="xl49" xfId="9"/>
    <cellStyle name="xl49 2" xfId="68"/>
    <cellStyle name="xl50" xfId="11"/>
    <cellStyle name="xl50 2" xfId="70"/>
    <cellStyle name="xl51" xfId="15"/>
    <cellStyle name="xl51 2" xfId="74"/>
    <cellStyle name="xl52" xfId="17"/>
    <cellStyle name="xl52 2" xfId="76"/>
    <cellStyle name="xl53" xfId="19"/>
    <cellStyle name="xl53 2" xfId="78"/>
    <cellStyle name="xl54" xfId="20"/>
    <cellStyle name="xl54 2" xfId="79"/>
    <cellStyle name="xl55" xfId="61"/>
    <cellStyle name="xl55 2" xfId="116"/>
    <cellStyle name="xl56" xfId="24"/>
    <cellStyle name="xl56 2" xfId="83"/>
    <cellStyle name="xl57" xfId="25"/>
    <cellStyle name="xl57 2" xfId="84"/>
    <cellStyle name="xl58" xfId="26"/>
    <cellStyle name="xl58 2" xfId="85"/>
    <cellStyle name="xl59" xfId="27"/>
    <cellStyle name="xl59 2" xfId="86"/>
    <cellStyle name="xl60" xfId="37"/>
    <cellStyle name="xl60 2" xfId="96"/>
    <cellStyle name="xl61" xfId="43"/>
    <cellStyle name="xl61 2" xfId="101"/>
    <cellStyle name="xl62" xfId="47"/>
    <cellStyle name="xl62 2" xfId="105"/>
    <cellStyle name="xl63" xfId="10"/>
    <cellStyle name="xl63 2" xfId="69"/>
    <cellStyle name="xl64" xfId="28"/>
    <cellStyle name="xl64 2" xfId="87"/>
    <cellStyle name="xl65" xfId="30"/>
    <cellStyle name="xl65 2" xfId="89"/>
    <cellStyle name="xl66" xfId="32"/>
    <cellStyle name="xl66 2" xfId="91"/>
    <cellStyle name="xl67" xfId="38"/>
    <cellStyle name="xl67 2" xfId="97"/>
    <cellStyle name="xl68" xfId="44"/>
    <cellStyle name="xl68 2" xfId="102"/>
    <cellStyle name="xl69" xfId="48"/>
    <cellStyle name="xl69 2" xfId="106"/>
    <cellStyle name="xl70" xfId="49"/>
    <cellStyle name="xl70 2" xfId="107"/>
    <cellStyle name="xl71" xfId="50"/>
    <cellStyle name="xl71 2" xfId="108"/>
    <cellStyle name="xl72" xfId="51"/>
    <cellStyle name="xl72 2" xfId="109"/>
    <cellStyle name="xl73" xfId="62"/>
    <cellStyle name="xl73 2" xfId="117"/>
    <cellStyle name="Обычный" xfId="0" builtinId="0"/>
    <cellStyle name="Обычный 2" xfId="3"/>
    <cellStyle name="Финансовый" xfId="11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tabSelected="1" topLeftCell="A25" zoomScale="110" zoomScaleNormal="110" workbookViewId="0">
      <selection activeCell="B28" sqref="B28"/>
    </sheetView>
  </sheetViews>
  <sheetFormatPr defaultRowHeight="15.75" x14ac:dyDescent="0.25"/>
  <cols>
    <col min="1" max="1" width="5.140625" style="1" customWidth="1"/>
    <col min="2" max="2" width="31.85546875" style="21" customWidth="1"/>
    <col min="3" max="3" width="65.140625" style="1" customWidth="1"/>
    <col min="4" max="4" width="15.5703125" style="1" customWidth="1"/>
    <col min="5" max="5" width="9.140625" style="1"/>
    <col min="6" max="6" width="10.7109375" style="1" bestFit="1" customWidth="1"/>
    <col min="7" max="16384" width="9.140625" style="1"/>
  </cols>
  <sheetData>
    <row r="1" spans="1:6" x14ac:dyDescent="0.25">
      <c r="C1" s="38" t="s">
        <v>53</v>
      </c>
      <c r="D1" s="38"/>
    </row>
    <row r="2" spans="1:6" x14ac:dyDescent="0.25">
      <c r="C2" s="38" t="s">
        <v>54</v>
      </c>
      <c r="D2" s="38"/>
    </row>
    <row r="3" spans="1:6" x14ac:dyDescent="0.25">
      <c r="C3" s="40" t="s">
        <v>52</v>
      </c>
      <c r="D3" s="40"/>
    </row>
    <row r="4" spans="1:6" x14ac:dyDescent="0.25">
      <c r="A4" s="38" t="s">
        <v>8</v>
      </c>
      <c r="B4" s="38"/>
      <c r="C4" s="38"/>
      <c r="D4" s="38"/>
    </row>
    <row r="5" spans="1:6" x14ac:dyDescent="0.25">
      <c r="A5" s="39" t="s">
        <v>9</v>
      </c>
      <c r="B5" s="39"/>
      <c r="C5" s="39"/>
      <c r="D5" s="39"/>
    </row>
    <row r="6" spans="1:6" x14ac:dyDescent="0.25">
      <c r="A6" s="39" t="s">
        <v>55</v>
      </c>
      <c r="B6" s="39"/>
      <c r="C6" s="39"/>
      <c r="D6" s="39"/>
    </row>
    <row r="7" spans="1:6" x14ac:dyDescent="0.25">
      <c r="A7" s="39" t="s">
        <v>14</v>
      </c>
      <c r="B7" s="39"/>
      <c r="C7" s="39"/>
      <c r="D7" s="39"/>
    </row>
    <row r="8" spans="1:6" x14ac:dyDescent="0.25">
      <c r="A8" s="3"/>
      <c r="B8" s="22"/>
      <c r="C8" s="3"/>
      <c r="D8" s="3"/>
    </row>
    <row r="9" spans="1:6" x14ac:dyDescent="0.25">
      <c r="D9" s="2" t="s">
        <v>11</v>
      </c>
    </row>
    <row r="10" spans="1:6" ht="45.75" customHeight="1" x14ac:dyDescent="0.25">
      <c r="A10" s="37" t="s">
        <v>6</v>
      </c>
      <c r="B10" s="37"/>
      <c r="C10" s="12" t="s">
        <v>7</v>
      </c>
      <c r="D10" s="12" t="s">
        <v>56</v>
      </c>
    </row>
    <row r="11" spans="1:6" ht="48.75" customHeight="1" x14ac:dyDescent="0.25">
      <c r="A11" s="12" t="s">
        <v>0</v>
      </c>
      <c r="B11" s="23" t="s">
        <v>17</v>
      </c>
      <c r="C11" s="36" t="s">
        <v>140</v>
      </c>
      <c r="D11" s="18">
        <v>0.2</v>
      </c>
    </row>
    <row r="12" spans="1:6" s="9" customFormat="1" ht="78.75" x14ac:dyDescent="0.25">
      <c r="A12" s="12" t="s">
        <v>0</v>
      </c>
      <c r="B12" s="20" t="s">
        <v>18</v>
      </c>
      <c r="C12" s="36" t="s">
        <v>141</v>
      </c>
      <c r="D12" s="18">
        <v>192.5</v>
      </c>
    </row>
    <row r="13" spans="1:6" s="14" customFormat="1" ht="60" customHeight="1" x14ac:dyDescent="0.25">
      <c r="A13" s="12" t="s">
        <v>0</v>
      </c>
      <c r="B13" s="20" t="s">
        <v>19</v>
      </c>
      <c r="C13" s="36" t="s">
        <v>142</v>
      </c>
      <c r="D13" s="18">
        <v>-0.5</v>
      </c>
    </row>
    <row r="14" spans="1:6" s="14" customFormat="1" ht="63.75" customHeight="1" x14ac:dyDescent="0.25">
      <c r="A14" s="12" t="s">
        <v>0</v>
      </c>
      <c r="B14" s="20" t="s">
        <v>20</v>
      </c>
      <c r="C14" s="36" t="s">
        <v>143</v>
      </c>
      <c r="D14" s="18">
        <v>99.3</v>
      </c>
    </row>
    <row r="15" spans="1:6" ht="63.75" customHeight="1" x14ac:dyDescent="0.25">
      <c r="A15" s="12" t="s">
        <v>0</v>
      </c>
      <c r="B15" s="20" t="s">
        <v>21</v>
      </c>
      <c r="C15" s="36" t="s">
        <v>144</v>
      </c>
      <c r="D15" s="18">
        <v>211.5</v>
      </c>
      <c r="F15" s="33">
        <f>D11+D12+D13+D14+D15</f>
        <v>503</v>
      </c>
    </row>
    <row r="16" spans="1:6" ht="159" customHeight="1" x14ac:dyDescent="0.25">
      <c r="A16" s="12" t="s">
        <v>3</v>
      </c>
      <c r="B16" s="20" t="s">
        <v>26</v>
      </c>
      <c r="C16" s="36" t="s">
        <v>198</v>
      </c>
      <c r="D16" s="18">
        <v>141042.4</v>
      </c>
    </row>
    <row r="17" spans="1:6" ht="159" customHeight="1" x14ac:dyDescent="0.25">
      <c r="A17" s="12" t="s">
        <v>3</v>
      </c>
      <c r="B17" s="20" t="s">
        <v>27</v>
      </c>
      <c r="C17" s="36" t="s">
        <v>199</v>
      </c>
      <c r="D17" s="18">
        <v>0.9</v>
      </c>
    </row>
    <row r="18" spans="1:6" s="8" customFormat="1" ht="144" customHeight="1" x14ac:dyDescent="0.25">
      <c r="A18" s="12" t="s">
        <v>3</v>
      </c>
      <c r="B18" s="20" t="s">
        <v>28</v>
      </c>
      <c r="C18" s="36" t="s">
        <v>200</v>
      </c>
      <c r="D18" s="18">
        <v>352.4</v>
      </c>
    </row>
    <row r="19" spans="1:6" ht="126.75" customHeight="1" x14ac:dyDescent="0.25">
      <c r="A19" s="12" t="s">
        <v>3</v>
      </c>
      <c r="B19" s="20" t="s">
        <v>29</v>
      </c>
      <c r="C19" s="36" t="s">
        <v>201</v>
      </c>
      <c r="D19" s="18">
        <v>1678.7</v>
      </c>
    </row>
    <row r="20" spans="1:6" ht="128.25" customHeight="1" x14ac:dyDescent="0.25">
      <c r="A20" s="12" t="s">
        <v>3</v>
      </c>
      <c r="B20" s="20" t="s">
        <v>30</v>
      </c>
      <c r="C20" s="36" t="s">
        <v>202</v>
      </c>
      <c r="D20" s="18">
        <v>6.5</v>
      </c>
    </row>
    <row r="21" spans="1:6" s="10" customFormat="1" ht="126.75" customHeight="1" x14ac:dyDescent="0.25">
      <c r="A21" s="12" t="s">
        <v>3</v>
      </c>
      <c r="B21" s="20" t="s">
        <v>31</v>
      </c>
      <c r="C21" s="36" t="s">
        <v>145</v>
      </c>
      <c r="D21" s="18">
        <v>1199.5</v>
      </c>
    </row>
    <row r="22" spans="1:6" s="10" customFormat="1" ht="189.75" customHeight="1" x14ac:dyDescent="0.25">
      <c r="A22" s="12" t="s">
        <v>3</v>
      </c>
      <c r="B22" s="20" t="s">
        <v>32</v>
      </c>
      <c r="C22" s="36" t="s">
        <v>203</v>
      </c>
      <c r="D22" s="18">
        <v>874.4</v>
      </c>
    </row>
    <row r="23" spans="1:6" s="26" customFormat="1" ht="109.5" customHeight="1" x14ac:dyDescent="0.25">
      <c r="A23" s="25" t="s">
        <v>3</v>
      </c>
      <c r="B23" s="20" t="s">
        <v>51</v>
      </c>
      <c r="C23" s="36" t="s">
        <v>204</v>
      </c>
      <c r="D23" s="18">
        <v>309.8</v>
      </c>
    </row>
    <row r="24" spans="1:6" s="26" customFormat="1" ht="109.5" customHeight="1" x14ac:dyDescent="0.25">
      <c r="A24" s="30" t="s">
        <v>3</v>
      </c>
      <c r="B24" s="20" t="s">
        <v>57</v>
      </c>
      <c r="C24" s="36" t="s">
        <v>205</v>
      </c>
      <c r="D24" s="18">
        <v>111.7</v>
      </c>
      <c r="F24" s="33">
        <f>D24+D23+D22+D21+D20+D19+D18+D17+D16</f>
        <v>145576.29999999999</v>
      </c>
    </row>
    <row r="25" spans="1:6" s="26" customFormat="1" ht="113.25" customHeight="1" x14ac:dyDescent="0.25">
      <c r="A25" s="25" t="s">
        <v>3</v>
      </c>
      <c r="B25" s="20" t="s">
        <v>22</v>
      </c>
      <c r="C25" s="36" t="s">
        <v>206</v>
      </c>
      <c r="D25" s="18">
        <v>22606.9</v>
      </c>
    </row>
    <row r="26" spans="1:6" s="26" customFormat="1" ht="126" x14ac:dyDescent="0.25">
      <c r="A26" s="25" t="s">
        <v>3</v>
      </c>
      <c r="B26" s="20" t="s">
        <v>23</v>
      </c>
      <c r="C26" s="27" t="s">
        <v>10</v>
      </c>
      <c r="D26" s="18">
        <v>130.6</v>
      </c>
    </row>
    <row r="27" spans="1:6" s="26" customFormat="1" ht="126" customHeight="1" x14ac:dyDescent="0.25">
      <c r="A27" s="25" t="s">
        <v>3</v>
      </c>
      <c r="B27" s="20" t="s">
        <v>24</v>
      </c>
      <c r="C27" s="36" t="s">
        <v>207</v>
      </c>
      <c r="D27" s="18">
        <v>23481.1</v>
      </c>
    </row>
    <row r="28" spans="1:6" s="26" customFormat="1" ht="128.25" customHeight="1" x14ac:dyDescent="0.25">
      <c r="A28" s="25" t="s">
        <v>3</v>
      </c>
      <c r="B28" s="20" t="s">
        <v>25</v>
      </c>
      <c r="C28" s="36" t="s">
        <v>208</v>
      </c>
      <c r="D28" s="18">
        <v>-2460.6999999999998</v>
      </c>
      <c r="F28" s="33">
        <f>D28+D27+D26+D25</f>
        <v>43757.899999999994</v>
      </c>
    </row>
    <row r="29" spans="1:6" s="10" customFormat="1" ht="66" customHeight="1" x14ac:dyDescent="0.25">
      <c r="A29" s="12" t="s">
        <v>3</v>
      </c>
      <c r="B29" s="20" t="s">
        <v>33</v>
      </c>
      <c r="C29" s="36" t="s">
        <v>146</v>
      </c>
      <c r="D29" s="18">
        <v>9232.1</v>
      </c>
    </row>
    <row r="30" spans="1:6" ht="67.5" customHeight="1" x14ac:dyDescent="0.25">
      <c r="A30" s="12" t="s">
        <v>3</v>
      </c>
      <c r="B30" s="20" t="s">
        <v>34</v>
      </c>
      <c r="C30" s="36" t="s">
        <v>147</v>
      </c>
      <c r="D30" s="18">
        <v>1.7</v>
      </c>
    </row>
    <row r="31" spans="1:6" s="11" customFormat="1" ht="96.75" customHeight="1" x14ac:dyDescent="0.25">
      <c r="A31" s="12" t="s">
        <v>3</v>
      </c>
      <c r="B31" s="20" t="s">
        <v>35</v>
      </c>
      <c r="C31" s="36" t="s">
        <v>148</v>
      </c>
      <c r="D31" s="18">
        <v>4853.7</v>
      </c>
    </row>
    <row r="32" spans="1:6" ht="96.75" customHeight="1" x14ac:dyDescent="0.25">
      <c r="A32" s="12" t="s">
        <v>3</v>
      </c>
      <c r="B32" s="20" t="s">
        <v>36</v>
      </c>
      <c r="C32" s="36" t="s">
        <v>149</v>
      </c>
      <c r="D32" s="18">
        <v>2.2000000000000002</v>
      </c>
    </row>
    <row r="33" spans="1:6" s="15" customFormat="1" ht="62.25" customHeight="1" x14ac:dyDescent="0.25">
      <c r="A33" s="12" t="s">
        <v>3</v>
      </c>
      <c r="B33" s="20" t="s">
        <v>37</v>
      </c>
      <c r="C33" s="36" t="s">
        <v>150</v>
      </c>
      <c r="D33" s="18">
        <v>24.8</v>
      </c>
    </row>
    <row r="34" spans="1:6" s="11" customFormat="1" ht="50.25" customHeight="1" x14ac:dyDescent="0.25">
      <c r="A34" s="12" t="s">
        <v>3</v>
      </c>
      <c r="B34" s="20" t="s">
        <v>38</v>
      </c>
      <c r="C34" s="36" t="s">
        <v>151</v>
      </c>
      <c r="D34" s="18">
        <v>12</v>
      </c>
    </row>
    <row r="35" spans="1:6" s="11" customFormat="1" ht="81.75" customHeight="1" x14ac:dyDescent="0.25">
      <c r="A35" s="12" t="s">
        <v>3</v>
      </c>
      <c r="B35" s="20" t="s">
        <v>58</v>
      </c>
      <c r="C35" s="36" t="s">
        <v>152</v>
      </c>
      <c r="D35" s="18">
        <v>1237.3</v>
      </c>
    </row>
    <row r="36" spans="1:6" s="26" customFormat="1" ht="83.25" customHeight="1" x14ac:dyDescent="0.25">
      <c r="A36" s="31" t="s">
        <v>3</v>
      </c>
      <c r="B36" s="20" t="s">
        <v>59</v>
      </c>
      <c r="C36" s="36" t="s">
        <v>153</v>
      </c>
      <c r="D36" s="18">
        <v>2732.4</v>
      </c>
    </row>
    <row r="37" spans="1:6" s="26" customFormat="1" ht="66.75" customHeight="1" x14ac:dyDescent="0.25">
      <c r="A37" s="31" t="s">
        <v>3</v>
      </c>
      <c r="B37" s="20" t="s">
        <v>60</v>
      </c>
      <c r="C37" s="36" t="s">
        <v>154</v>
      </c>
      <c r="D37" s="18">
        <v>4519.7</v>
      </c>
    </row>
    <row r="38" spans="1:6" s="26" customFormat="1" ht="65.25" customHeight="1" x14ac:dyDescent="0.25">
      <c r="A38" s="31" t="s">
        <v>3</v>
      </c>
      <c r="B38" s="20" t="s">
        <v>61</v>
      </c>
      <c r="C38" s="36" t="s">
        <v>155</v>
      </c>
      <c r="D38" s="18">
        <v>7834.2</v>
      </c>
      <c r="F38" s="33">
        <f>D38+D37</f>
        <v>12353.9</v>
      </c>
    </row>
    <row r="39" spans="1:6" s="15" customFormat="1" ht="65.25" customHeight="1" x14ac:dyDescent="0.25">
      <c r="A39" s="12" t="s">
        <v>3</v>
      </c>
      <c r="B39" s="20" t="s">
        <v>39</v>
      </c>
      <c r="C39" s="36" t="s">
        <v>156</v>
      </c>
      <c r="D39" s="18">
        <v>3981.2</v>
      </c>
    </row>
    <row r="40" spans="1:6" s="11" customFormat="1" ht="81.75" customHeight="1" x14ac:dyDescent="0.25">
      <c r="A40" s="12" t="s">
        <v>3</v>
      </c>
      <c r="B40" s="20" t="s">
        <v>40</v>
      </c>
      <c r="C40" s="36" t="s">
        <v>157</v>
      </c>
      <c r="D40" s="18">
        <v>107.5</v>
      </c>
      <c r="F40" s="33">
        <f>D40+D39</f>
        <v>4088.7</v>
      </c>
    </row>
    <row r="41" spans="1:6" s="11" customFormat="1" ht="143.25" customHeight="1" x14ac:dyDescent="0.25">
      <c r="A41" s="12" t="s">
        <v>5</v>
      </c>
      <c r="B41" s="20" t="s">
        <v>62</v>
      </c>
      <c r="C41" s="36" t="s">
        <v>158</v>
      </c>
      <c r="D41" s="18">
        <v>0.3</v>
      </c>
    </row>
    <row r="42" spans="1:6" s="26" customFormat="1" ht="91.5" customHeight="1" x14ac:dyDescent="0.25">
      <c r="A42" s="31" t="s">
        <v>4</v>
      </c>
      <c r="B42" s="20" t="s">
        <v>63</v>
      </c>
      <c r="C42" s="36" t="s">
        <v>159</v>
      </c>
      <c r="D42" s="18">
        <v>3981.4</v>
      </c>
    </row>
    <row r="43" spans="1:6" s="26" customFormat="1" ht="108.75" customHeight="1" x14ac:dyDescent="0.25">
      <c r="A43" s="31" t="s">
        <v>4</v>
      </c>
      <c r="B43" s="20" t="s">
        <v>64</v>
      </c>
      <c r="C43" s="36" t="s">
        <v>160</v>
      </c>
      <c r="D43" s="18">
        <v>63</v>
      </c>
      <c r="F43" s="33">
        <f>D42+D43</f>
        <v>4044.4</v>
      </c>
    </row>
    <row r="44" spans="1:6" s="26" customFormat="1" ht="66" customHeight="1" x14ac:dyDescent="0.25">
      <c r="A44" s="32" t="s">
        <v>4</v>
      </c>
      <c r="B44" s="20" t="s">
        <v>65</v>
      </c>
      <c r="C44" s="36" t="s">
        <v>161</v>
      </c>
      <c r="D44" s="18">
        <v>57</v>
      </c>
    </row>
    <row r="45" spans="1:6" s="26" customFormat="1" ht="84" customHeight="1" x14ac:dyDescent="0.25">
      <c r="A45" s="32" t="s">
        <v>4</v>
      </c>
      <c r="B45" s="20" t="s">
        <v>66</v>
      </c>
      <c r="C45" s="36" t="s">
        <v>162</v>
      </c>
      <c r="D45" s="18">
        <v>1878.6</v>
      </c>
    </row>
    <row r="46" spans="1:6" ht="31.5" x14ac:dyDescent="0.25">
      <c r="A46" s="12" t="s">
        <v>4</v>
      </c>
      <c r="B46" s="20" t="s">
        <v>67</v>
      </c>
      <c r="C46" s="27" t="s">
        <v>68</v>
      </c>
      <c r="D46" s="18">
        <v>368</v>
      </c>
    </row>
    <row r="47" spans="1:6" s="26" customFormat="1" ht="94.5" customHeight="1" x14ac:dyDescent="0.25">
      <c r="A47" s="32" t="s">
        <v>4</v>
      </c>
      <c r="B47" s="20" t="s">
        <v>163</v>
      </c>
      <c r="C47" s="36" t="s">
        <v>164</v>
      </c>
      <c r="D47" s="18">
        <v>1294.5</v>
      </c>
    </row>
    <row r="48" spans="1:6" s="26" customFormat="1" ht="50.25" customHeight="1" x14ac:dyDescent="0.25">
      <c r="A48" s="32" t="s">
        <v>4</v>
      </c>
      <c r="B48" s="20" t="s">
        <v>69</v>
      </c>
      <c r="C48" s="36" t="s">
        <v>165</v>
      </c>
      <c r="D48" s="18">
        <v>1359.8</v>
      </c>
    </row>
    <row r="49" spans="1:6" s="26" customFormat="1" ht="64.5" customHeight="1" x14ac:dyDescent="0.25">
      <c r="A49" s="32" t="s">
        <v>4</v>
      </c>
      <c r="B49" s="20" t="s">
        <v>71</v>
      </c>
      <c r="C49" s="36" t="s">
        <v>166</v>
      </c>
      <c r="D49" s="18">
        <v>139.5</v>
      </c>
      <c r="F49" s="33">
        <f>D48+D49</f>
        <v>1499.3</v>
      </c>
    </row>
    <row r="50" spans="1:6" s="26" customFormat="1" ht="81" customHeight="1" x14ac:dyDescent="0.25">
      <c r="A50" s="32" t="s">
        <v>4</v>
      </c>
      <c r="B50" s="20" t="s">
        <v>70</v>
      </c>
      <c r="C50" s="36" t="s">
        <v>167</v>
      </c>
      <c r="D50" s="18">
        <v>0.5</v>
      </c>
      <c r="F50" s="33"/>
    </row>
    <row r="51" spans="1:6" ht="63" customHeight="1" x14ac:dyDescent="0.25">
      <c r="A51" s="12" t="s">
        <v>4</v>
      </c>
      <c r="B51" s="20" t="s">
        <v>72</v>
      </c>
      <c r="C51" s="36" t="s">
        <v>168</v>
      </c>
      <c r="D51" s="18">
        <v>26</v>
      </c>
    </row>
    <row r="52" spans="1:6" ht="81.75" customHeight="1" x14ac:dyDescent="0.25">
      <c r="A52" s="12" t="s">
        <v>12</v>
      </c>
      <c r="B52" s="20" t="s">
        <v>41</v>
      </c>
      <c r="C52" s="36" t="s">
        <v>169</v>
      </c>
      <c r="D52" s="18">
        <v>4.9000000000000004</v>
      </c>
    </row>
    <row r="53" spans="1:6" s="13" customFormat="1" ht="114" customHeight="1" x14ac:dyDescent="0.25">
      <c r="A53" s="12" t="s">
        <v>12</v>
      </c>
      <c r="B53" s="20" t="s">
        <v>42</v>
      </c>
      <c r="C53" s="36" t="s">
        <v>170</v>
      </c>
      <c r="D53" s="18">
        <v>0.4</v>
      </c>
    </row>
    <row r="54" spans="1:6" s="26" customFormat="1" ht="78" customHeight="1" x14ac:dyDescent="0.25">
      <c r="A54" s="34" t="s">
        <v>12</v>
      </c>
      <c r="B54" s="20" t="s">
        <v>44</v>
      </c>
      <c r="C54" s="36" t="s">
        <v>171</v>
      </c>
      <c r="D54" s="18">
        <v>1</v>
      </c>
    </row>
    <row r="55" spans="1:6" s="13" customFormat="1" ht="95.25" customHeight="1" x14ac:dyDescent="0.25">
      <c r="A55" s="12" t="s">
        <v>12</v>
      </c>
      <c r="B55" s="20" t="s">
        <v>45</v>
      </c>
      <c r="C55" s="36" t="s">
        <v>172</v>
      </c>
      <c r="D55" s="18">
        <v>0.6</v>
      </c>
    </row>
    <row r="56" spans="1:6" s="13" customFormat="1" ht="81.75" customHeight="1" x14ac:dyDescent="0.25">
      <c r="A56" s="12" t="s">
        <v>13</v>
      </c>
      <c r="B56" s="20" t="s">
        <v>41</v>
      </c>
      <c r="C56" s="36" t="s">
        <v>169</v>
      </c>
      <c r="D56" s="18">
        <v>10</v>
      </c>
    </row>
    <row r="57" spans="1:6" s="4" customFormat="1" ht="111.75" customHeight="1" x14ac:dyDescent="0.25">
      <c r="A57" s="12" t="s">
        <v>13</v>
      </c>
      <c r="B57" s="20" t="s">
        <v>42</v>
      </c>
      <c r="C57" s="36" t="s">
        <v>170</v>
      </c>
      <c r="D57" s="18">
        <v>71</v>
      </c>
    </row>
    <row r="58" spans="1:6" s="5" customFormat="1" ht="96" customHeight="1" x14ac:dyDescent="0.25">
      <c r="A58" s="12" t="s">
        <v>13</v>
      </c>
      <c r="B58" s="20" t="s">
        <v>43</v>
      </c>
      <c r="C58" s="36" t="s">
        <v>173</v>
      </c>
      <c r="D58" s="18">
        <v>5</v>
      </c>
    </row>
    <row r="59" spans="1:6" s="15" customFormat="1" ht="97.5" customHeight="1" x14ac:dyDescent="0.25">
      <c r="A59" s="12" t="s">
        <v>13</v>
      </c>
      <c r="B59" s="20" t="s">
        <v>46</v>
      </c>
      <c r="C59" s="36" t="s">
        <v>174</v>
      </c>
      <c r="D59" s="18">
        <v>1</v>
      </c>
    </row>
    <row r="60" spans="1:6" ht="112.5" customHeight="1" x14ac:dyDescent="0.25">
      <c r="A60" s="12" t="s">
        <v>13</v>
      </c>
      <c r="B60" s="20" t="s">
        <v>47</v>
      </c>
      <c r="C60" s="36" t="s">
        <v>175</v>
      </c>
      <c r="D60" s="18">
        <v>44.5</v>
      </c>
    </row>
    <row r="61" spans="1:6" s="4" customFormat="1" ht="96.75" customHeight="1" x14ac:dyDescent="0.25">
      <c r="A61" s="12" t="s">
        <v>13</v>
      </c>
      <c r="B61" s="20" t="s">
        <v>48</v>
      </c>
      <c r="C61" s="36" t="s">
        <v>176</v>
      </c>
      <c r="D61" s="18">
        <v>4</v>
      </c>
    </row>
    <row r="62" spans="1:6" ht="81.75" customHeight="1" x14ac:dyDescent="0.25">
      <c r="A62" s="12" t="s">
        <v>13</v>
      </c>
      <c r="B62" s="20" t="s">
        <v>44</v>
      </c>
      <c r="C62" s="36" t="s">
        <v>171</v>
      </c>
      <c r="D62" s="18">
        <v>12.1</v>
      </c>
    </row>
    <row r="63" spans="1:6" ht="96.75" customHeight="1" x14ac:dyDescent="0.25">
      <c r="A63" s="12" t="s">
        <v>13</v>
      </c>
      <c r="B63" s="41" t="s">
        <v>45</v>
      </c>
      <c r="C63" s="36" t="s">
        <v>172</v>
      </c>
      <c r="D63" s="18">
        <v>69.099999999999994</v>
      </c>
    </row>
    <row r="64" spans="1:6" s="13" customFormat="1" ht="171.75" customHeight="1" x14ac:dyDescent="0.25">
      <c r="A64" s="12" t="s">
        <v>1</v>
      </c>
      <c r="B64" s="20" t="s">
        <v>49</v>
      </c>
      <c r="C64" s="36" t="s">
        <v>177</v>
      </c>
      <c r="D64" s="18">
        <v>220.3</v>
      </c>
      <c r="F64" s="33">
        <f>D64+D63+D62+D61+D60+D59+D58+D57+D56+D55+D54+D53+D52+D50+D41</f>
        <v>444.7</v>
      </c>
    </row>
    <row r="65" spans="1:4" ht="49.5" customHeight="1" x14ac:dyDescent="0.25">
      <c r="A65" s="12" t="s">
        <v>2</v>
      </c>
      <c r="B65" s="20" t="s">
        <v>73</v>
      </c>
      <c r="C65" s="36" t="s">
        <v>178</v>
      </c>
      <c r="D65" s="18">
        <v>86433</v>
      </c>
    </row>
    <row r="66" spans="1:4" s="4" customFormat="1" ht="33.75" customHeight="1" x14ac:dyDescent="0.25">
      <c r="A66" s="12" t="s">
        <v>2</v>
      </c>
      <c r="B66" s="20" t="s">
        <v>74</v>
      </c>
      <c r="C66" s="36" t="s">
        <v>179</v>
      </c>
      <c r="D66" s="18">
        <v>38227</v>
      </c>
    </row>
    <row r="67" spans="1:4" s="26" customFormat="1" ht="47.25" x14ac:dyDescent="0.25">
      <c r="A67" s="25"/>
      <c r="B67" s="20" t="s">
        <v>75</v>
      </c>
      <c r="C67" s="27" t="s">
        <v>77</v>
      </c>
      <c r="D67" s="18">
        <v>291.5</v>
      </c>
    </row>
    <row r="68" spans="1:4" s="16" customFormat="1" ht="47.25" x14ac:dyDescent="0.25">
      <c r="A68" s="12" t="s">
        <v>2</v>
      </c>
      <c r="B68" s="20" t="s">
        <v>76</v>
      </c>
      <c r="C68" s="27" t="s">
        <v>78</v>
      </c>
      <c r="D68" s="18">
        <v>500</v>
      </c>
    </row>
    <row r="69" spans="1:4" s="13" customFormat="1" ht="96.75" customHeight="1" x14ac:dyDescent="0.25">
      <c r="A69" s="12" t="s">
        <v>2</v>
      </c>
      <c r="B69" s="20" t="s">
        <v>79</v>
      </c>
      <c r="C69" s="36" t="s">
        <v>180</v>
      </c>
      <c r="D69" s="18">
        <v>25639</v>
      </c>
    </row>
    <row r="70" spans="1:4" s="26" customFormat="1" ht="79.5" customHeight="1" x14ac:dyDescent="0.25">
      <c r="A70" s="25" t="s">
        <v>2</v>
      </c>
      <c r="B70" s="20" t="s">
        <v>80</v>
      </c>
      <c r="C70" s="36" t="s">
        <v>181</v>
      </c>
      <c r="D70" s="18">
        <v>1435.5</v>
      </c>
    </row>
    <row r="71" spans="1:4" s="16" customFormat="1" ht="82.5" customHeight="1" x14ac:dyDescent="0.25">
      <c r="A71" s="12" t="s">
        <v>2</v>
      </c>
      <c r="B71" s="20" t="s">
        <v>81</v>
      </c>
      <c r="C71" s="36" t="s">
        <v>182</v>
      </c>
      <c r="D71" s="18">
        <v>909.1</v>
      </c>
    </row>
    <row r="72" spans="1:4" s="16" customFormat="1" ht="63.75" customHeight="1" x14ac:dyDescent="0.25">
      <c r="A72" s="12" t="s">
        <v>2</v>
      </c>
      <c r="B72" s="20" t="s">
        <v>82</v>
      </c>
      <c r="C72" s="36" t="s">
        <v>183</v>
      </c>
      <c r="D72" s="18">
        <v>7525.8</v>
      </c>
    </row>
    <row r="73" spans="1:4" s="26" customFormat="1" ht="65.25" customHeight="1" x14ac:dyDescent="0.25">
      <c r="A73" s="34" t="s">
        <v>2</v>
      </c>
      <c r="B73" s="20" t="s">
        <v>83</v>
      </c>
      <c r="C73" s="36" t="s">
        <v>184</v>
      </c>
      <c r="D73" s="18">
        <v>1010.1</v>
      </c>
    </row>
    <row r="74" spans="1:4" s="26" customFormat="1" ht="33.75" customHeight="1" x14ac:dyDescent="0.25">
      <c r="A74" s="34" t="s">
        <v>2</v>
      </c>
      <c r="B74" s="20" t="s">
        <v>84</v>
      </c>
      <c r="C74" s="36" t="s">
        <v>185</v>
      </c>
      <c r="D74" s="18">
        <v>151.5</v>
      </c>
    </row>
    <row r="75" spans="1:4" s="16" customFormat="1" ht="34.5" customHeight="1" x14ac:dyDescent="0.25">
      <c r="A75" s="12" t="s">
        <v>2</v>
      </c>
      <c r="B75" s="20" t="s">
        <v>85</v>
      </c>
      <c r="C75" s="36" t="s">
        <v>186</v>
      </c>
      <c r="D75" s="18">
        <v>4708.7</v>
      </c>
    </row>
    <row r="76" spans="1:4" s="26" customFormat="1" ht="33.75" customHeight="1" x14ac:dyDescent="0.25">
      <c r="A76" s="25" t="s">
        <v>2</v>
      </c>
      <c r="B76" s="20" t="s">
        <v>86</v>
      </c>
      <c r="C76" s="36" t="s">
        <v>187</v>
      </c>
      <c r="D76" s="18">
        <v>920.6</v>
      </c>
    </row>
    <row r="77" spans="1:4" s="26" customFormat="1" ht="51" customHeight="1" x14ac:dyDescent="0.25">
      <c r="A77" s="25"/>
      <c r="B77" s="20" t="s">
        <v>87</v>
      </c>
      <c r="C77" s="36" t="s">
        <v>188</v>
      </c>
      <c r="D77" s="18">
        <v>87.4</v>
      </c>
    </row>
    <row r="78" spans="1:4" ht="94.5" x14ac:dyDescent="0.25">
      <c r="A78" s="12" t="s">
        <v>2</v>
      </c>
      <c r="B78" s="20" t="s">
        <v>88</v>
      </c>
      <c r="C78" s="27" t="s">
        <v>189</v>
      </c>
      <c r="D78" s="18">
        <v>339.6</v>
      </c>
    </row>
    <row r="79" spans="1:4" ht="94.5" x14ac:dyDescent="0.25">
      <c r="A79" s="12" t="s">
        <v>2</v>
      </c>
      <c r="B79" s="20" t="s">
        <v>89</v>
      </c>
      <c r="C79" s="27" t="s">
        <v>90</v>
      </c>
      <c r="D79" s="18">
        <v>250</v>
      </c>
    </row>
    <row r="80" spans="1:4" s="17" customFormat="1" ht="0.75" hidden="1" customHeight="1" x14ac:dyDescent="0.25">
      <c r="A80" s="12" t="s">
        <v>2</v>
      </c>
      <c r="B80" s="20">
        <v>2.02299990591031E+16</v>
      </c>
      <c r="C80" s="27" t="s">
        <v>16</v>
      </c>
      <c r="D80" s="18"/>
    </row>
    <row r="81" spans="1:6" ht="63" x14ac:dyDescent="0.25">
      <c r="A81" s="12" t="s">
        <v>2</v>
      </c>
      <c r="B81" s="20" t="s">
        <v>91</v>
      </c>
      <c r="C81" s="27" t="s">
        <v>92</v>
      </c>
      <c r="D81" s="18">
        <v>393</v>
      </c>
    </row>
    <row r="82" spans="1:6" ht="78.75" x14ac:dyDescent="0.25">
      <c r="A82" s="12" t="s">
        <v>2</v>
      </c>
      <c r="B82" s="20" t="s">
        <v>93</v>
      </c>
      <c r="C82" s="27" t="s">
        <v>94</v>
      </c>
      <c r="D82" s="18">
        <v>161</v>
      </c>
    </row>
    <row r="83" spans="1:6" s="16" customFormat="1" ht="96" customHeight="1" x14ac:dyDescent="0.25">
      <c r="A83" s="12" t="s">
        <v>2</v>
      </c>
      <c r="B83" s="20" t="s">
        <v>95</v>
      </c>
      <c r="C83" s="27" t="s">
        <v>96</v>
      </c>
      <c r="D83" s="18">
        <v>11.8</v>
      </c>
    </row>
    <row r="84" spans="1:6" ht="63" x14ac:dyDescent="0.25">
      <c r="A84" s="12" t="s">
        <v>2</v>
      </c>
      <c r="B84" s="20" t="s">
        <v>97</v>
      </c>
      <c r="C84" s="27" t="s">
        <v>98</v>
      </c>
      <c r="D84" s="18">
        <v>2564.8000000000002</v>
      </c>
    </row>
    <row r="85" spans="1:6" s="13" customFormat="1" ht="231" customHeight="1" x14ac:dyDescent="0.25">
      <c r="A85" s="12" t="s">
        <v>2</v>
      </c>
      <c r="B85" s="20" t="s">
        <v>99</v>
      </c>
      <c r="C85" s="27" t="s">
        <v>100</v>
      </c>
      <c r="D85" s="18">
        <v>477</v>
      </c>
    </row>
    <row r="86" spans="1:6" ht="63" x14ac:dyDescent="0.25">
      <c r="A86" s="12" t="s">
        <v>2</v>
      </c>
      <c r="B86" s="20" t="s">
        <v>101</v>
      </c>
      <c r="C86" s="27" t="s">
        <v>102</v>
      </c>
      <c r="D86" s="18">
        <v>100</v>
      </c>
    </row>
    <row r="87" spans="1:6" s="26" customFormat="1" ht="63" x14ac:dyDescent="0.25">
      <c r="A87" s="25"/>
      <c r="B87" s="20" t="s">
        <v>103</v>
      </c>
      <c r="C87" s="27" t="s">
        <v>104</v>
      </c>
      <c r="D87" s="18">
        <v>1304.9000000000001</v>
      </c>
    </row>
    <row r="88" spans="1:6" ht="47.25" x14ac:dyDescent="0.25">
      <c r="A88" s="12" t="s">
        <v>2</v>
      </c>
      <c r="B88" s="20" t="s">
        <v>105</v>
      </c>
      <c r="C88" s="27" t="s">
        <v>106</v>
      </c>
      <c r="D88" s="18">
        <v>268.39999999999998</v>
      </c>
    </row>
    <row r="89" spans="1:6" ht="47.25" x14ac:dyDescent="0.25">
      <c r="A89" s="12" t="s">
        <v>2</v>
      </c>
      <c r="B89" s="20" t="s">
        <v>107</v>
      </c>
      <c r="C89" s="27" t="s">
        <v>108</v>
      </c>
      <c r="D89" s="18">
        <v>157</v>
      </c>
    </row>
    <row r="90" spans="1:6" s="26" customFormat="1" ht="47.25" x14ac:dyDescent="0.25">
      <c r="A90" s="25" t="s">
        <v>2</v>
      </c>
      <c r="B90" s="20" t="s">
        <v>109</v>
      </c>
      <c r="C90" s="27" t="s">
        <v>110</v>
      </c>
      <c r="D90" s="18">
        <v>6928</v>
      </c>
      <c r="F90" s="33">
        <f>D90+D89+D88+D87+D86+D85+D84+D83+D82+D81+D79+D78+D77+D76+D75+D74+D73+D72+D71+D70+D69</f>
        <v>55343.199999999997</v>
      </c>
    </row>
    <row r="91" spans="1:6" s="6" customFormat="1" ht="31.5" x14ac:dyDescent="0.25">
      <c r="A91" s="12" t="s">
        <v>2</v>
      </c>
      <c r="B91" s="20" t="s">
        <v>111</v>
      </c>
      <c r="C91" s="27" t="s">
        <v>112</v>
      </c>
      <c r="D91" s="18">
        <v>1235</v>
      </c>
    </row>
    <row r="92" spans="1:6" s="16" customFormat="1" ht="78.75" x14ac:dyDescent="0.25">
      <c r="A92" s="12" t="s">
        <v>2</v>
      </c>
      <c r="B92" s="20" t="s">
        <v>113</v>
      </c>
      <c r="C92" s="27" t="s">
        <v>114</v>
      </c>
      <c r="D92" s="18">
        <v>672.5</v>
      </c>
    </row>
    <row r="93" spans="1:6" s="7" customFormat="1" ht="141.75" x14ac:dyDescent="0.25">
      <c r="A93" s="12" t="s">
        <v>2</v>
      </c>
      <c r="B93" s="20" t="s">
        <v>115</v>
      </c>
      <c r="C93" s="27" t="s">
        <v>116</v>
      </c>
      <c r="D93" s="18">
        <v>143872.5</v>
      </c>
    </row>
    <row r="94" spans="1:6" s="7" customFormat="1" ht="126" x14ac:dyDescent="0.25">
      <c r="A94" s="12" t="s">
        <v>2</v>
      </c>
      <c r="B94" s="20" t="s">
        <v>117</v>
      </c>
      <c r="C94" s="27" t="s">
        <v>118</v>
      </c>
      <c r="D94" s="18">
        <v>90</v>
      </c>
    </row>
    <row r="95" spans="1:6" s="16" customFormat="1" ht="94.5" x14ac:dyDescent="0.25">
      <c r="A95" s="12" t="s">
        <v>2</v>
      </c>
      <c r="B95" s="20" t="s">
        <v>50</v>
      </c>
      <c r="C95" s="27" t="s">
        <v>119</v>
      </c>
      <c r="D95" s="18">
        <v>263</v>
      </c>
    </row>
    <row r="96" spans="1:6" s="13" customFormat="1" ht="106.5" customHeight="1" x14ac:dyDescent="0.25">
      <c r="A96" s="12" t="s">
        <v>2</v>
      </c>
      <c r="B96" s="20" t="s">
        <v>120</v>
      </c>
      <c r="C96" s="27" t="s">
        <v>121</v>
      </c>
      <c r="D96" s="18">
        <v>1000</v>
      </c>
    </row>
    <row r="97" spans="1:6" s="13" customFormat="1" ht="110.25" x14ac:dyDescent="0.25">
      <c r="A97" s="12" t="s">
        <v>2</v>
      </c>
      <c r="B97" s="20" t="s">
        <v>122</v>
      </c>
      <c r="C97" s="27" t="s">
        <v>123</v>
      </c>
      <c r="D97" s="18">
        <v>864.5</v>
      </c>
    </row>
    <row r="98" spans="1:6" ht="110.25" x14ac:dyDescent="0.25">
      <c r="A98" s="12" t="s">
        <v>2</v>
      </c>
      <c r="B98" s="20" t="s">
        <v>124</v>
      </c>
      <c r="C98" s="27" t="s">
        <v>125</v>
      </c>
      <c r="D98" s="18">
        <v>2135.9</v>
      </c>
    </row>
    <row r="99" spans="1:6" s="26" customFormat="1" ht="94.5" x14ac:dyDescent="0.25">
      <c r="A99" s="25"/>
      <c r="B99" s="20" t="s">
        <v>126</v>
      </c>
      <c r="C99" s="27" t="s">
        <v>127</v>
      </c>
      <c r="D99" s="18">
        <v>171.1</v>
      </c>
    </row>
    <row r="100" spans="1:6" ht="78.75" customHeight="1" x14ac:dyDescent="0.25">
      <c r="A100" s="12" t="s">
        <v>2</v>
      </c>
      <c r="B100" s="20" t="s">
        <v>128</v>
      </c>
      <c r="C100" s="36" t="s">
        <v>190</v>
      </c>
      <c r="D100" s="18">
        <v>3327.4</v>
      </c>
    </row>
    <row r="101" spans="1:6" ht="61.5" customHeight="1" x14ac:dyDescent="0.25">
      <c r="A101" s="12" t="s">
        <v>2</v>
      </c>
      <c r="B101" s="20" t="s">
        <v>129</v>
      </c>
      <c r="C101" s="36" t="s">
        <v>191</v>
      </c>
      <c r="D101" s="18">
        <v>1201.7</v>
      </c>
      <c r="F101" s="33">
        <f>D101+D100+D99+D98+D97+D96+D95+D94+D93+D92+D91</f>
        <v>154833.60000000001</v>
      </c>
    </row>
    <row r="102" spans="1:6" s="26" customFormat="1" ht="159.75" customHeight="1" x14ac:dyDescent="0.25">
      <c r="A102" s="35" t="s">
        <v>2</v>
      </c>
      <c r="B102" s="20" t="s">
        <v>130</v>
      </c>
      <c r="C102" s="36" t="s">
        <v>192</v>
      </c>
      <c r="D102" s="18">
        <v>124.1</v>
      </c>
    </row>
    <row r="103" spans="1:6" s="26" customFormat="1" ht="78.75" customHeight="1" x14ac:dyDescent="0.25">
      <c r="A103" s="25"/>
      <c r="B103" s="20" t="s">
        <v>131</v>
      </c>
      <c r="C103" s="36" t="s">
        <v>193</v>
      </c>
      <c r="D103" s="18">
        <v>1319.4</v>
      </c>
    </row>
    <row r="104" spans="1:6" ht="126" customHeight="1" x14ac:dyDescent="0.25">
      <c r="A104" s="12" t="s">
        <v>2</v>
      </c>
      <c r="B104" s="20" t="s">
        <v>132</v>
      </c>
      <c r="C104" s="36" t="s">
        <v>194</v>
      </c>
      <c r="D104" s="18">
        <v>13111.5</v>
      </c>
    </row>
    <row r="105" spans="1:6" s="17" customFormat="1" ht="110.25" customHeight="1" x14ac:dyDescent="0.25">
      <c r="A105" s="12" t="s">
        <v>2</v>
      </c>
      <c r="B105" s="25" t="s">
        <v>133</v>
      </c>
      <c r="C105" s="42" t="s">
        <v>195</v>
      </c>
      <c r="D105" s="18">
        <v>350</v>
      </c>
    </row>
    <row r="106" spans="1:6" ht="63" x14ac:dyDescent="0.25">
      <c r="A106" s="12" t="s">
        <v>2</v>
      </c>
      <c r="B106" s="20" t="s">
        <v>134</v>
      </c>
      <c r="C106" s="27" t="s">
        <v>196</v>
      </c>
      <c r="D106" s="18">
        <v>740</v>
      </c>
    </row>
    <row r="107" spans="1:6" ht="47.25" x14ac:dyDescent="0.25">
      <c r="A107" s="12" t="s">
        <v>2</v>
      </c>
      <c r="B107" s="20" t="s">
        <v>135</v>
      </c>
      <c r="C107" s="27" t="s">
        <v>136</v>
      </c>
      <c r="D107" s="18">
        <v>2019.3</v>
      </c>
    </row>
    <row r="108" spans="1:6" s="26" customFormat="1" ht="78.75" x14ac:dyDescent="0.25">
      <c r="A108" s="25" t="s">
        <v>2</v>
      </c>
      <c r="B108" s="20" t="s">
        <v>137</v>
      </c>
      <c r="C108" s="27" t="s">
        <v>138</v>
      </c>
      <c r="D108" s="18">
        <v>29.9</v>
      </c>
      <c r="F108" s="33">
        <f>D102+D103+D104+D105+D106+D107+D108</f>
        <v>17694.2</v>
      </c>
    </row>
    <row r="109" spans="1:6" s="17" customFormat="1" ht="51" customHeight="1" x14ac:dyDescent="0.25">
      <c r="A109" s="12" t="s">
        <v>2</v>
      </c>
      <c r="B109" s="25" t="s">
        <v>139</v>
      </c>
      <c r="C109" s="42" t="s">
        <v>197</v>
      </c>
      <c r="D109" s="18">
        <v>-379</v>
      </c>
    </row>
    <row r="110" spans="1:6" x14ac:dyDescent="0.25">
      <c r="A110" s="19"/>
      <c r="B110" s="24"/>
      <c r="C110" s="28" t="s">
        <v>15</v>
      </c>
      <c r="D110" s="29">
        <f>SUM(D11:D109)</f>
        <v>586932</v>
      </c>
    </row>
  </sheetData>
  <mergeCells count="8">
    <mergeCell ref="A10:B10"/>
    <mergeCell ref="C1:D1"/>
    <mergeCell ref="C2:D2"/>
    <mergeCell ref="A4:D4"/>
    <mergeCell ref="A5:D5"/>
    <mergeCell ref="A6:D6"/>
    <mergeCell ref="A7:D7"/>
    <mergeCell ref="C3:D3"/>
  </mergeCells>
  <printOptions horizontalCentered="1"/>
  <pageMargins left="0.59055118110236227" right="0.39370078740157483" top="0.39370078740157483" bottom="0.39370078740157483" header="0" footer="0"/>
  <pageSetup paperSize="9" scale="7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cp:lastPrinted>2024-03-20T05:13:33Z</cp:lastPrinted>
  <dcterms:created xsi:type="dcterms:W3CDTF">2016-03-10T06:30:32Z</dcterms:created>
  <dcterms:modified xsi:type="dcterms:W3CDTF">2025-02-27T06:09:12Z</dcterms:modified>
</cp:coreProperties>
</file>