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6" i="1" l="1"/>
  <c r="G45" i="1" l="1"/>
  <c r="G44" i="1" s="1"/>
  <c r="G36" i="1"/>
  <c r="G31" i="1"/>
  <c r="G28" i="1" s="1"/>
  <c r="G30" i="1"/>
  <c r="G29" i="1"/>
  <c r="G26" i="1"/>
  <c r="G25" i="1"/>
  <c r="G22" i="1"/>
  <c r="G21" i="1"/>
  <c r="G18" i="1"/>
  <c r="G17" i="1"/>
  <c r="G14" i="1"/>
  <c r="G13" i="1"/>
  <c r="G10" i="1"/>
  <c r="G9" i="1"/>
  <c r="G27" i="1" l="1"/>
  <c r="G24" i="1" s="1"/>
  <c r="N37" i="1"/>
  <c r="G23" i="1" l="1"/>
  <c r="N31" i="1"/>
  <c r="N29" i="1"/>
  <c r="N30" i="1"/>
  <c r="N38" i="1"/>
  <c r="N39" i="1"/>
  <c r="N44" i="1"/>
  <c r="N46" i="1"/>
  <c r="N47" i="1"/>
  <c r="G19" i="1" l="1"/>
  <c r="G20" i="1"/>
  <c r="N36" i="1"/>
  <c r="N27" i="1"/>
  <c r="N28" i="1"/>
  <c r="N45" i="1"/>
  <c r="N25" i="1"/>
  <c r="G15" i="1" l="1"/>
  <c r="G16" i="1"/>
  <c r="N26" i="1"/>
  <c r="N24" i="1"/>
  <c r="N23" i="1"/>
  <c r="G11" i="1" l="1"/>
  <c r="G8" i="1" s="1"/>
  <c r="G12" i="1"/>
  <c r="N22" i="1"/>
  <c r="N19" i="1"/>
  <c r="N21" i="1"/>
  <c r="N20" i="1"/>
  <c r="N18" i="1" l="1"/>
  <c r="N17" i="1"/>
  <c r="N16" i="1" s="1"/>
  <c r="N15" i="1"/>
  <c r="N11" i="1"/>
  <c r="N10" i="1" l="1"/>
  <c r="N14" i="1"/>
  <c r="N13" i="1"/>
  <c r="N12" i="1"/>
  <c r="N9" i="1" l="1"/>
  <c r="N8" i="1"/>
</calcChain>
</file>

<file path=xl/sharedStrings.xml><?xml version="1.0" encoding="utf-8"?>
<sst xmlns="http://schemas.openxmlformats.org/spreadsheetml/2006/main" count="84" uniqueCount="40">
  <si>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</si>
  <si>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</si>
  <si>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</si>
  <si>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</si>
  <si>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2021 год</t>
  </si>
  <si>
    <t>2022 год</t>
  </si>
  <si>
    <t>2023 год</t>
  </si>
  <si>
    <t>2024 год</t>
  </si>
  <si>
    <t>Всего:</t>
  </si>
  <si>
    <t xml:space="preserve">Муниципальная программа «Формирование современной городской среды в муниципальном образовании «Невельский район» 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</si>
  <si>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</si>
  <si>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</si>
  <si>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</si>
  <si>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</si>
  <si>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</si>
  <si>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 xml:space="preserve">местный бюджет </t>
  </si>
  <si>
    <t>Подпрограмма 1</t>
  </si>
  <si>
    <t>«Благоустройство дворовых и общественных территорий в муниципальном образовании Невельский район»</t>
  </si>
  <si>
    <t>Основное мероприятие   1.1</t>
  </si>
  <si>
    <t>Всего</t>
  </si>
  <si>
    <t>Региональный проект «Формирование комфортной городской среды»</t>
  </si>
  <si>
    <t>Мероприятие 1.1.1</t>
  </si>
  <si>
    <t>Осуществление расходов на благоустройство дворовых территорий многоквартирных домов</t>
  </si>
  <si>
    <t>Мероприятие 1.1.2</t>
  </si>
  <si>
    <t xml:space="preserve">Осуществление расходов на благоустройство общественных территорий </t>
  </si>
  <si>
    <t>Мероприятие 1.1.3</t>
  </si>
  <si>
    <r>
      <t xml:space="preserve">Размещение в открытом доступе для граждан муниципального образования актуальной информации о ходе и результатах мероприятий, проводимых в рамках реализации программы </t>
    </r>
    <r>
      <rPr>
        <sz val="12"/>
        <color theme="1"/>
        <rFont val="Times New Roman"/>
        <family val="1"/>
        <charset val="204"/>
      </rPr>
      <t>«Формирование комфортной городской среды»</t>
    </r>
  </si>
  <si>
    <t>Мероприятие 1.1.4</t>
  </si>
  <si>
    <t>Разработка проектно-сметной документации, технической документации на строительство, реконструкцию, капитальный ремонт объектов благоустройства</t>
  </si>
  <si>
    <t>Основное мероприятие   2.</t>
  </si>
  <si>
    <t xml:space="preserve">Благоустройство общественных территорий в муниципальном округе </t>
  </si>
  <si>
    <t>Мероприятие 2.1.</t>
  </si>
  <si>
    <t>Осуществление дополнительных расходов на благоустройство общественных территорий</t>
  </si>
  <si>
    <t>2025 год</t>
  </si>
  <si>
    <t>2026 год</t>
  </si>
  <si>
    <t>2027 год</t>
  </si>
  <si>
    <t>2028 год</t>
  </si>
  <si>
    <t>2029 год</t>
  </si>
  <si>
    <t>2030 год</t>
  </si>
  <si>
    <t>Администрация Невельского муниципального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</si>
</sst>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0" fillId="0" borderId="0" xfId="0" applyNumberFormat="1"/>
    <xf numFmtId="165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48"/>
  <sheetViews>
    <sheetView tabSelected="1" workbookViewId="0">
      <selection activeCell="G40" sqref="G40"/>
    </sheetView>
  </sheetViews>
  <sheetFormatPr defaultRowHeight="15" x14ac:dyDescent="0.25"/>
  <cols>
    <col min="1" max="1" width="26.42578125" customWidth="1"/>
    <col min="2" max="2" width="19.140625" customWidth="1"/>
    <col min="3" max="3" width="13.7109375" customWidth="1"/>
    <col min="4" max="4" width="10" customWidth="1"/>
    <col min="5" max="12" width="10.140625" customWidth="1"/>
    <col min="13" max="13" width="11.28515625" customWidth="1"/>
    <col min="14" max="14" width="16.7109375" customWidth="1"/>
  </cols>
  <sheetData>
    <row r="3" spans="1:15" ht="117" customHeight="1" x14ac:dyDescent="0.25">
      <c r="A3" s="14" t="s">
        <v>0</v>
      </c>
      <c r="B3" s="14" t="s">
        <v>1</v>
      </c>
      <c r="C3" s="17" t="s">
        <v>2</v>
      </c>
      <c r="D3" s="14" t="s">
        <v>3</v>
      </c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5" ht="15.75" customHeight="1" x14ac:dyDescent="0.25">
      <c r="A4" s="14"/>
      <c r="B4" s="14"/>
      <c r="C4" s="17"/>
      <c r="D4" s="15" t="s">
        <v>4</v>
      </c>
      <c r="E4" s="15" t="s">
        <v>5</v>
      </c>
      <c r="F4" s="15" t="s">
        <v>6</v>
      </c>
      <c r="G4" s="15" t="s">
        <v>7</v>
      </c>
      <c r="H4" s="18" t="s">
        <v>33</v>
      </c>
      <c r="I4" s="18" t="s">
        <v>34</v>
      </c>
      <c r="J4" s="18" t="s">
        <v>35</v>
      </c>
      <c r="K4" s="18" t="s">
        <v>36</v>
      </c>
      <c r="L4" s="21" t="s">
        <v>37</v>
      </c>
      <c r="M4" s="15" t="s">
        <v>38</v>
      </c>
      <c r="N4" s="15" t="s">
        <v>8</v>
      </c>
    </row>
    <row r="5" spans="1:15" ht="15.75" customHeight="1" x14ac:dyDescent="0.25">
      <c r="A5" s="14"/>
      <c r="B5" s="14"/>
      <c r="C5" s="17"/>
      <c r="D5" s="15"/>
      <c r="E5" s="15"/>
      <c r="F5" s="15"/>
      <c r="G5" s="15"/>
      <c r="H5" s="19"/>
      <c r="I5" s="19"/>
      <c r="J5" s="19"/>
      <c r="K5" s="19"/>
      <c r="L5" s="22"/>
      <c r="M5" s="15"/>
      <c r="N5" s="15"/>
    </row>
    <row r="6" spans="1:15" ht="9.75" customHeight="1" x14ac:dyDescent="0.25">
      <c r="A6" s="14"/>
      <c r="B6" s="14"/>
      <c r="C6" s="17"/>
      <c r="D6" s="15"/>
      <c r="E6" s="15"/>
      <c r="F6" s="15"/>
      <c r="G6" s="15"/>
      <c r="H6" s="20"/>
      <c r="I6" s="20"/>
      <c r="J6" s="20"/>
      <c r="K6" s="20"/>
      <c r="L6" s="23"/>
      <c r="M6" s="15"/>
      <c r="N6" s="15"/>
    </row>
    <row r="7" spans="1:15" ht="15.75" x14ac:dyDescent="0.25">
      <c r="A7" s="3">
        <v>1</v>
      </c>
      <c r="B7" s="4">
        <v>2</v>
      </c>
      <c r="C7" s="3">
        <v>3</v>
      </c>
      <c r="D7" s="5"/>
      <c r="E7" s="5"/>
      <c r="F7" s="6">
        <v>9</v>
      </c>
      <c r="G7" s="12">
        <v>10</v>
      </c>
      <c r="H7" s="12"/>
      <c r="I7" s="12"/>
      <c r="J7" s="12"/>
      <c r="K7" s="12"/>
      <c r="L7" s="12"/>
      <c r="M7" s="6">
        <v>10</v>
      </c>
      <c r="N7" s="6">
        <v>11</v>
      </c>
    </row>
    <row r="8" spans="1:15" ht="34.5" customHeight="1" x14ac:dyDescent="0.25">
      <c r="A8" s="13" t="s">
        <v>9</v>
      </c>
      <c r="B8" s="13" t="s">
        <v>10</v>
      </c>
      <c r="C8" s="7" t="s">
        <v>11</v>
      </c>
      <c r="D8" s="9">
        <v>9783.5</v>
      </c>
      <c r="E8" s="6">
        <v>5740.6</v>
      </c>
      <c r="F8" s="9">
        <v>5927.2</v>
      </c>
      <c r="G8" s="8">
        <f>SUM(G9:G11)</f>
        <v>6582.4000000000005</v>
      </c>
      <c r="H8" s="9">
        <v>0</v>
      </c>
      <c r="I8" s="9">
        <v>0</v>
      </c>
      <c r="J8" s="9">
        <v>0</v>
      </c>
      <c r="K8" s="9">
        <v>0</v>
      </c>
      <c r="L8" s="8">
        <v>0</v>
      </c>
      <c r="M8" s="8">
        <v>0</v>
      </c>
      <c r="N8" s="9">
        <f>SUM(D8:M8)</f>
        <v>28033.7</v>
      </c>
      <c r="O8" s="2"/>
    </row>
    <row r="9" spans="1:15" ht="33" customHeight="1" x14ac:dyDescent="0.25">
      <c r="A9" s="13"/>
      <c r="B9" s="13"/>
      <c r="C9" s="7" t="s">
        <v>12</v>
      </c>
      <c r="D9" s="9">
        <v>9685.7000000000007</v>
      </c>
      <c r="E9" s="6">
        <v>5683.2</v>
      </c>
      <c r="F9" s="9">
        <v>5848.1</v>
      </c>
      <c r="G9" s="8">
        <f>G13</f>
        <v>4661.6000000000004</v>
      </c>
      <c r="H9" s="9">
        <v>0</v>
      </c>
      <c r="I9" s="9">
        <v>0</v>
      </c>
      <c r="J9" s="9">
        <v>0</v>
      </c>
      <c r="K9" s="9">
        <v>0</v>
      </c>
      <c r="L9" s="8">
        <v>0</v>
      </c>
      <c r="M9" s="8">
        <v>0</v>
      </c>
      <c r="N9" s="9">
        <f t="shared" ref="N9:N15" si="0">SUM(D9:M9)</f>
        <v>25878.6</v>
      </c>
    </row>
    <row r="10" spans="1:15" ht="33" customHeight="1" x14ac:dyDescent="0.25">
      <c r="A10" s="13"/>
      <c r="B10" s="13"/>
      <c r="C10" s="7" t="s">
        <v>13</v>
      </c>
      <c r="D10" s="6">
        <v>97.8</v>
      </c>
      <c r="E10" s="6">
        <v>57.4</v>
      </c>
      <c r="F10" s="6">
        <v>59.1</v>
      </c>
      <c r="G10" s="12">
        <f>G14</f>
        <v>47.1</v>
      </c>
      <c r="H10" s="9">
        <v>0</v>
      </c>
      <c r="I10" s="9">
        <v>0</v>
      </c>
      <c r="J10" s="9">
        <v>0</v>
      </c>
      <c r="K10" s="9">
        <v>0</v>
      </c>
      <c r="L10" s="8">
        <v>0</v>
      </c>
      <c r="M10" s="8">
        <v>0</v>
      </c>
      <c r="N10" s="6">
        <f t="shared" si="0"/>
        <v>261.39999999999998</v>
      </c>
    </row>
    <row r="11" spans="1:15" ht="38.25" customHeight="1" x14ac:dyDescent="0.25">
      <c r="A11" s="13"/>
      <c r="B11" s="13"/>
      <c r="C11" s="7" t="s">
        <v>14</v>
      </c>
      <c r="D11" s="6">
        <v>0</v>
      </c>
      <c r="E11" s="6">
        <v>0</v>
      </c>
      <c r="F11" s="6">
        <v>20</v>
      </c>
      <c r="G11" s="8">
        <f>G15</f>
        <v>1873.7</v>
      </c>
      <c r="H11" s="9">
        <v>0</v>
      </c>
      <c r="I11" s="9">
        <v>0</v>
      </c>
      <c r="J11" s="9">
        <v>0</v>
      </c>
      <c r="K11" s="9">
        <v>0</v>
      </c>
      <c r="L11" s="8">
        <v>0</v>
      </c>
      <c r="M11" s="8">
        <v>0</v>
      </c>
      <c r="N11" s="6">
        <f t="shared" si="0"/>
        <v>1893.7</v>
      </c>
    </row>
    <row r="12" spans="1:15" ht="15.75" x14ac:dyDescent="0.25">
      <c r="A12" s="14"/>
      <c r="B12" s="13" t="s">
        <v>39</v>
      </c>
      <c r="C12" s="7" t="s">
        <v>11</v>
      </c>
      <c r="D12" s="9">
        <v>9783.5</v>
      </c>
      <c r="E12" s="6">
        <v>5740.6</v>
      </c>
      <c r="F12" s="9">
        <v>5927.2</v>
      </c>
      <c r="G12" s="8">
        <f>SUM(G13:G15)</f>
        <v>6582.4000000000005</v>
      </c>
      <c r="H12" s="9">
        <v>0</v>
      </c>
      <c r="I12" s="9">
        <v>0</v>
      </c>
      <c r="J12" s="9">
        <v>0</v>
      </c>
      <c r="K12" s="9">
        <v>0</v>
      </c>
      <c r="L12" s="8">
        <v>0</v>
      </c>
      <c r="M12" s="8">
        <v>0</v>
      </c>
      <c r="N12" s="9">
        <f t="shared" si="0"/>
        <v>28033.7</v>
      </c>
    </row>
    <row r="13" spans="1:15" ht="35.25" customHeight="1" x14ac:dyDescent="0.25">
      <c r="A13" s="14"/>
      <c r="B13" s="13"/>
      <c r="C13" s="7" t="s">
        <v>12</v>
      </c>
      <c r="D13" s="9">
        <v>9685.7000000000007</v>
      </c>
      <c r="E13" s="6">
        <v>5683.2</v>
      </c>
      <c r="F13" s="9">
        <v>5848.1</v>
      </c>
      <c r="G13" s="8">
        <f>G17</f>
        <v>4661.6000000000004</v>
      </c>
      <c r="H13" s="9">
        <v>0</v>
      </c>
      <c r="I13" s="9">
        <v>0</v>
      </c>
      <c r="J13" s="9">
        <v>0</v>
      </c>
      <c r="K13" s="9">
        <v>0</v>
      </c>
      <c r="L13" s="8">
        <v>0</v>
      </c>
      <c r="M13" s="8">
        <v>0</v>
      </c>
      <c r="N13" s="9">
        <f t="shared" si="0"/>
        <v>25878.6</v>
      </c>
      <c r="O13" s="2"/>
    </row>
    <row r="14" spans="1:15" ht="27" customHeight="1" x14ac:dyDescent="0.25">
      <c r="A14" s="14"/>
      <c r="B14" s="13"/>
      <c r="C14" s="7" t="s">
        <v>13</v>
      </c>
      <c r="D14" s="6">
        <v>97.8</v>
      </c>
      <c r="E14" s="6">
        <v>57.4</v>
      </c>
      <c r="F14" s="6">
        <v>59.1</v>
      </c>
      <c r="G14" s="12">
        <f>G18</f>
        <v>47.1</v>
      </c>
      <c r="H14" s="9">
        <v>0</v>
      </c>
      <c r="I14" s="9">
        <v>0</v>
      </c>
      <c r="J14" s="9">
        <v>0</v>
      </c>
      <c r="K14" s="9">
        <v>0</v>
      </c>
      <c r="L14" s="8">
        <v>0</v>
      </c>
      <c r="M14" s="8">
        <v>0</v>
      </c>
      <c r="N14" s="6">
        <f t="shared" si="0"/>
        <v>261.39999999999998</v>
      </c>
    </row>
    <row r="15" spans="1:15" ht="27.75" customHeight="1" x14ac:dyDescent="0.25">
      <c r="A15" s="14"/>
      <c r="B15" s="13"/>
      <c r="C15" s="7" t="s">
        <v>15</v>
      </c>
      <c r="D15" s="6">
        <v>0</v>
      </c>
      <c r="E15" s="6">
        <v>0</v>
      </c>
      <c r="F15" s="6">
        <v>20</v>
      </c>
      <c r="G15" s="8">
        <f>G19</f>
        <v>1873.7</v>
      </c>
      <c r="H15" s="9">
        <v>0</v>
      </c>
      <c r="I15" s="9">
        <v>0</v>
      </c>
      <c r="J15" s="9">
        <v>0</v>
      </c>
      <c r="K15" s="9">
        <v>0</v>
      </c>
      <c r="L15" s="8">
        <v>0</v>
      </c>
      <c r="M15" s="8">
        <v>0</v>
      </c>
      <c r="N15" s="6">
        <f t="shared" si="0"/>
        <v>1893.7</v>
      </c>
    </row>
    <row r="16" spans="1:15" ht="29.25" customHeight="1" x14ac:dyDescent="0.25">
      <c r="A16" s="7" t="s">
        <v>16</v>
      </c>
      <c r="B16" s="14" t="s">
        <v>10</v>
      </c>
      <c r="C16" s="7" t="s">
        <v>11</v>
      </c>
      <c r="D16" s="9">
        <v>9783.5</v>
      </c>
      <c r="E16" s="6">
        <v>5740.6</v>
      </c>
      <c r="F16" s="9">
        <v>5927.2</v>
      </c>
      <c r="G16" s="8">
        <f>SUM(G17:G19)</f>
        <v>6582.4000000000005</v>
      </c>
      <c r="H16" s="9">
        <v>0</v>
      </c>
      <c r="I16" s="9">
        <v>0</v>
      </c>
      <c r="J16" s="9">
        <v>0</v>
      </c>
      <c r="K16" s="9">
        <v>0</v>
      </c>
      <c r="L16" s="8">
        <v>0</v>
      </c>
      <c r="M16" s="8">
        <v>0</v>
      </c>
      <c r="N16" s="9">
        <f>SUM(N17:N19)</f>
        <v>28033.7</v>
      </c>
      <c r="O16" s="1"/>
    </row>
    <row r="17" spans="1:15" ht="36" customHeight="1" x14ac:dyDescent="0.25">
      <c r="A17" s="13" t="s">
        <v>17</v>
      </c>
      <c r="B17" s="14"/>
      <c r="C17" s="7" t="s">
        <v>12</v>
      </c>
      <c r="D17" s="9">
        <v>9685.7000000000007</v>
      </c>
      <c r="E17" s="6">
        <v>5683.2</v>
      </c>
      <c r="F17" s="9">
        <v>5848.1</v>
      </c>
      <c r="G17" s="8">
        <f>G21</f>
        <v>4661.6000000000004</v>
      </c>
      <c r="H17" s="9">
        <v>0</v>
      </c>
      <c r="I17" s="9">
        <v>0</v>
      </c>
      <c r="J17" s="9">
        <v>0</v>
      </c>
      <c r="K17" s="9">
        <v>0</v>
      </c>
      <c r="L17" s="8">
        <v>0</v>
      </c>
      <c r="M17" s="8">
        <v>0</v>
      </c>
      <c r="N17" s="9">
        <f t="shared" ref="N17:N31" si="1">SUM(D17:M17)</f>
        <v>25878.6</v>
      </c>
    </row>
    <row r="18" spans="1:15" ht="29.25" customHeight="1" x14ac:dyDescent="0.25">
      <c r="A18" s="13"/>
      <c r="B18" s="14"/>
      <c r="C18" s="7" t="s">
        <v>13</v>
      </c>
      <c r="D18" s="6">
        <v>97.8</v>
      </c>
      <c r="E18" s="6">
        <v>57.4</v>
      </c>
      <c r="F18" s="6">
        <v>59.1</v>
      </c>
      <c r="G18" s="12">
        <f>G22</f>
        <v>47.1</v>
      </c>
      <c r="H18" s="9">
        <v>0</v>
      </c>
      <c r="I18" s="9">
        <v>0</v>
      </c>
      <c r="J18" s="9">
        <v>0</v>
      </c>
      <c r="K18" s="9">
        <v>0</v>
      </c>
      <c r="L18" s="8">
        <v>0</v>
      </c>
      <c r="M18" s="8">
        <v>0</v>
      </c>
      <c r="N18" s="6">
        <f t="shared" si="1"/>
        <v>261.39999999999998</v>
      </c>
    </row>
    <row r="19" spans="1:15" ht="29.25" customHeight="1" x14ac:dyDescent="0.25">
      <c r="A19" s="13"/>
      <c r="B19" s="14"/>
      <c r="C19" s="7" t="s">
        <v>14</v>
      </c>
      <c r="D19" s="6">
        <v>0</v>
      </c>
      <c r="E19" s="6">
        <v>0</v>
      </c>
      <c r="F19" s="6">
        <v>20</v>
      </c>
      <c r="G19" s="8">
        <f>G23</f>
        <v>1873.7</v>
      </c>
      <c r="H19" s="9">
        <v>0</v>
      </c>
      <c r="I19" s="9">
        <v>0</v>
      </c>
      <c r="J19" s="9">
        <v>0</v>
      </c>
      <c r="K19" s="9">
        <v>0</v>
      </c>
      <c r="L19" s="8">
        <v>0</v>
      </c>
      <c r="M19" s="8">
        <v>0</v>
      </c>
      <c r="N19" s="6">
        <f t="shared" si="1"/>
        <v>1893.7</v>
      </c>
    </row>
    <row r="20" spans="1:15" ht="15.75" x14ac:dyDescent="0.25">
      <c r="A20" s="13"/>
      <c r="B20" s="13" t="s">
        <v>39</v>
      </c>
      <c r="C20" s="7" t="s">
        <v>11</v>
      </c>
      <c r="D20" s="9">
        <v>9783.5</v>
      </c>
      <c r="E20" s="6">
        <v>5740.6</v>
      </c>
      <c r="F20" s="9">
        <v>5927.2</v>
      </c>
      <c r="G20" s="8">
        <f>SUM(G21:G23)</f>
        <v>6582.4000000000005</v>
      </c>
      <c r="H20" s="9">
        <v>0</v>
      </c>
      <c r="I20" s="9">
        <v>0</v>
      </c>
      <c r="J20" s="9">
        <v>0</v>
      </c>
      <c r="K20" s="9">
        <v>0</v>
      </c>
      <c r="L20" s="8">
        <v>0</v>
      </c>
      <c r="M20" s="8">
        <v>0</v>
      </c>
      <c r="N20" s="9">
        <f t="shared" si="1"/>
        <v>28033.7</v>
      </c>
    </row>
    <row r="21" spans="1:15" ht="36" customHeight="1" x14ac:dyDescent="0.25">
      <c r="A21" s="13"/>
      <c r="B21" s="13"/>
      <c r="C21" s="7" t="s">
        <v>12</v>
      </c>
      <c r="D21" s="9">
        <v>9685.7000000000007</v>
      </c>
      <c r="E21" s="6">
        <v>5683.2</v>
      </c>
      <c r="F21" s="9">
        <v>5848.1</v>
      </c>
      <c r="G21" s="8">
        <f>G25</f>
        <v>4661.6000000000004</v>
      </c>
      <c r="H21" s="9">
        <v>0</v>
      </c>
      <c r="I21" s="9">
        <v>0</v>
      </c>
      <c r="J21" s="9">
        <v>0</v>
      </c>
      <c r="K21" s="9">
        <v>0</v>
      </c>
      <c r="L21" s="8">
        <v>0</v>
      </c>
      <c r="M21" s="8">
        <v>0</v>
      </c>
      <c r="N21" s="9">
        <f t="shared" si="1"/>
        <v>25878.6</v>
      </c>
    </row>
    <row r="22" spans="1:15" ht="28.5" customHeight="1" x14ac:dyDescent="0.25">
      <c r="A22" s="13"/>
      <c r="B22" s="13"/>
      <c r="C22" s="7" t="s">
        <v>13</v>
      </c>
      <c r="D22" s="6">
        <v>97.8</v>
      </c>
      <c r="E22" s="6">
        <v>57.4</v>
      </c>
      <c r="F22" s="6">
        <v>59.1</v>
      </c>
      <c r="G22" s="12">
        <f>G26</f>
        <v>47.1</v>
      </c>
      <c r="H22" s="9">
        <v>0</v>
      </c>
      <c r="I22" s="9">
        <v>0</v>
      </c>
      <c r="J22" s="9">
        <v>0</v>
      </c>
      <c r="K22" s="9">
        <v>0</v>
      </c>
      <c r="L22" s="8">
        <v>0</v>
      </c>
      <c r="M22" s="8">
        <v>0</v>
      </c>
      <c r="N22" s="6">
        <f t="shared" si="1"/>
        <v>261.39999999999998</v>
      </c>
    </row>
    <row r="23" spans="1:15" ht="31.5" customHeight="1" x14ac:dyDescent="0.25">
      <c r="A23" s="13"/>
      <c r="B23" s="13"/>
      <c r="C23" s="7" t="s">
        <v>14</v>
      </c>
      <c r="D23" s="6">
        <v>0</v>
      </c>
      <c r="E23" s="6">
        <v>0</v>
      </c>
      <c r="F23" s="6">
        <v>20</v>
      </c>
      <c r="G23" s="8">
        <f>G27+G44</f>
        <v>1873.7</v>
      </c>
      <c r="H23" s="9">
        <v>0</v>
      </c>
      <c r="I23" s="9">
        <v>0</v>
      </c>
      <c r="J23" s="9">
        <v>0</v>
      </c>
      <c r="K23" s="9">
        <v>0</v>
      </c>
      <c r="L23" s="8">
        <v>0</v>
      </c>
      <c r="M23" s="8">
        <v>0</v>
      </c>
      <c r="N23" s="6">
        <f t="shared" si="1"/>
        <v>1893.7</v>
      </c>
    </row>
    <row r="24" spans="1:15" ht="35.25" customHeight="1" x14ac:dyDescent="0.25">
      <c r="A24" s="7" t="s">
        <v>18</v>
      </c>
      <c r="B24" s="14" t="s">
        <v>10</v>
      </c>
      <c r="C24" s="7" t="s">
        <v>19</v>
      </c>
      <c r="D24" s="9">
        <v>9783.5</v>
      </c>
      <c r="E24" s="6">
        <v>5740.6</v>
      </c>
      <c r="F24" s="9">
        <v>5927.2</v>
      </c>
      <c r="G24" s="8">
        <f>SUM(G25:G27)</f>
        <v>6269.2000000000007</v>
      </c>
      <c r="H24" s="9">
        <v>0</v>
      </c>
      <c r="I24" s="9">
        <v>0</v>
      </c>
      <c r="J24" s="9">
        <v>0</v>
      </c>
      <c r="K24" s="9">
        <v>0</v>
      </c>
      <c r="L24" s="8">
        <v>0</v>
      </c>
      <c r="M24" s="8">
        <v>0</v>
      </c>
      <c r="N24" s="9">
        <f t="shared" si="1"/>
        <v>27720.5</v>
      </c>
    </row>
    <row r="25" spans="1:15" ht="36.75" customHeight="1" x14ac:dyDescent="0.25">
      <c r="A25" s="16" t="s">
        <v>20</v>
      </c>
      <c r="B25" s="14"/>
      <c r="C25" s="7" t="s">
        <v>12</v>
      </c>
      <c r="D25" s="9">
        <v>9685.7000000000007</v>
      </c>
      <c r="E25" s="6">
        <v>5683.2</v>
      </c>
      <c r="F25" s="9">
        <v>5848.1</v>
      </c>
      <c r="G25" s="8">
        <f>G29</f>
        <v>4661.6000000000004</v>
      </c>
      <c r="H25" s="9">
        <v>0</v>
      </c>
      <c r="I25" s="9">
        <v>0</v>
      </c>
      <c r="J25" s="9">
        <v>0</v>
      </c>
      <c r="K25" s="9">
        <v>0</v>
      </c>
      <c r="L25" s="8">
        <v>0</v>
      </c>
      <c r="M25" s="8">
        <v>0</v>
      </c>
      <c r="N25" s="9">
        <f>SUM(D25:M25)</f>
        <v>25878.6</v>
      </c>
      <c r="O25" s="1"/>
    </row>
    <row r="26" spans="1:15" ht="28.5" customHeight="1" x14ac:dyDescent="0.25">
      <c r="A26" s="16"/>
      <c r="B26" s="14"/>
      <c r="C26" s="7" t="s">
        <v>13</v>
      </c>
      <c r="D26" s="6">
        <v>97.8</v>
      </c>
      <c r="E26" s="6">
        <v>57.4</v>
      </c>
      <c r="F26" s="6">
        <v>59.1</v>
      </c>
      <c r="G26" s="12">
        <f>G30</f>
        <v>47.1</v>
      </c>
      <c r="H26" s="9">
        <v>0</v>
      </c>
      <c r="I26" s="9">
        <v>0</v>
      </c>
      <c r="J26" s="9">
        <v>0</v>
      </c>
      <c r="K26" s="9">
        <v>0</v>
      </c>
      <c r="L26" s="8">
        <v>0</v>
      </c>
      <c r="M26" s="8">
        <v>0</v>
      </c>
      <c r="N26" s="6">
        <f t="shared" si="1"/>
        <v>261.39999999999998</v>
      </c>
    </row>
    <row r="27" spans="1:15" ht="28.5" customHeight="1" x14ac:dyDescent="0.25">
      <c r="A27" s="16"/>
      <c r="B27" s="14"/>
      <c r="C27" s="7" t="s">
        <v>14</v>
      </c>
      <c r="D27" s="6">
        <v>0</v>
      </c>
      <c r="E27" s="6">
        <v>0</v>
      </c>
      <c r="F27" s="6">
        <v>20</v>
      </c>
      <c r="G27" s="12">
        <f>G31</f>
        <v>1560.5</v>
      </c>
      <c r="H27" s="9">
        <v>0</v>
      </c>
      <c r="I27" s="9">
        <v>0</v>
      </c>
      <c r="J27" s="9">
        <v>0</v>
      </c>
      <c r="K27" s="9">
        <v>0</v>
      </c>
      <c r="L27" s="8">
        <v>0</v>
      </c>
      <c r="M27" s="8">
        <v>0</v>
      </c>
      <c r="N27" s="6">
        <f t="shared" si="1"/>
        <v>1580.5</v>
      </c>
    </row>
    <row r="28" spans="1:15" ht="15.75" x14ac:dyDescent="0.25">
      <c r="A28" s="16"/>
      <c r="B28" s="13" t="s">
        <v>39</v>
      </c>
      <c r="C28" s="7" t="s">
        <v>11</v>
      </c>
      <c r="D28" s="9">
        <v>9783.5</v>
      </c>
      <c r="E28" s="6">
        <v>5740.6</v>
      </c>
      <c r="F28" s="9">
        <v>5927.2</v>
      </c>
      <c r="G28" s="8">
        <f>SUM(G29:G31)</f>
        <v>6269.2000000000007</v>
      </c>
      <c r="H28" s="9">
        <v>0</v>
      </c>
      <c r="I28" s="9">
        <v>0</v>
      </c>
      <c r="J28" s="9">
        <v>0</v>
      </c>
      <c r="K28" s="9">
        <v>0</v>
      </c>
      <c r="L28" s="8">
        <v>0</v>
      </c>
      <c r="M28" s="8">
        <v>0</v>
      </c>
      <c r="N28" s="9">
        <f t="shared" si="1"/>
        <v>27720.5</v>
      </c>
    </row>
    <row r="29" spans="1:15" ht="35.25" customHeight="1" x14ac:dyDescent="0.25">
      <c r="A29" s="16"/>
      <c r="B29" s="13"/>
      <c r="C29" s="7" t="s">
        <v>12</v>
      </c>
      <c r="D29" s="9">
        <v>9685.7000000000007</v>
      </c>
      <c r="E29" s="6">
        <v>5683.2</v>
      </c>
      <c r="F29" s="9">
        <v>5848.1</v>
      </c>
      <c r="G29" s="8">
        <f>G37</f>
        <v>4661.6000000000004</v>
      </c>
      <c r="H29" s="9">
        <v>0</v>
      </c>
      <c r="I29" s="9">
        <v>0</v>
      </c>
      <c r="J29" s="9">
        <v>0</v>
      </c>
      <c r="K29" s="9">
        <v>0</v>
      </c>
      <c r="L29" s="8">
        <v>0</v>
      </c>
      <c r="M29" s="8">
        <v>0</v>
      </c>
      <c r="N29" s="9">
        <f t="shared" si="1"/>
        <v>25878.6</v>
      </c>
    </row>
    <row r="30" spans="1:15" ht="30" customHeight="1" x14ac:dyDescent="0.25">
      <c r="A30" s="16"/>
      <c r="B30" s="13"/>
      <c r="C30" s="7" t="s">
        <v>13</v>
      </c>
      <c r="D30" s="6">
        <v>97.8</v>
      </c>
      <c r="E30" s="6">
        <v>57.4</v>
      </c>
      <c r="F30" s="6">
        <v>59.1</v>
      </c>
      <c r="G30" s="12">
        <f>G38</f>
        <v>47.1</v>
      </c>
      <c r="H30" s="9">
        <v>0</v>
      </c>
      <c r="I30" s="9">
        <v>0</v>
      </c>
      <c r="J30" s="9">
        <v>0</v>
      </c>
      <c r="K30" s="9">
        <v>0</v>
      </c>
      <c r="L30" s="8">
        <v>0</v>
      </c>
      <c r="M30" s="8">
        <v>0</v>
      </c>
      <c r="N30" s="6">
        <f t="shared" si="1"/>
        <v>261.39999999999998</v>
      </c>
    </row>
    <row r="31" spans="1:15" ht="32.25" customHeight="1" x14ac:dyDescent="0.25">
      <c r="A31" s="16"/>
      <c r="B31" s="13"/>
      <c r="C31" s="7" t="s">
        <v>14</v>
      </c>
      <c r="D31" s="6">
        <v>0</v>
      </c>
      <c r="E31" s="6">
        <v>0</v>
      </c>
      <c r="F31" s="6">
        <v>20</v>
      </c>
      <c r="G31" s="12">
        <f>G35+G39+G41+G43</f>
        <v>1560.5</v>
      </c>
      <c r="H31" s="9">
        <v>0</v>
      </c>
      <c r="I31" s="9">
        <v>0</v>
      </c>
      <c r="J31" s="9">
        <v>0</v>
      </c>
      <c r="K31" s="9">
        <v>0</v>
      </c>
      <c r="L31" s="8">
        <v>0</v>
      </c>
      <c r="M31" s="8">
        <v>0</v>
      </c>
      <c r="N31" s="6">
        <f t="shared" si="1"/>
        <v>1580.5</v>
      </c>
    </row>
    <row r="32" spans="1:15" ht="24" customHeight="1" x14ac:dyDescent="0.25">
      <c r="A32" s="7" t="s">
        <v>21</v>
      </c>
      <c r="B32" s="13" t="s">
        <v>39</v>
      </c>
      <c r="C32" s="7" t="s">
        <v>11</v>
      </c>
      <c r="D32" s="6">
        <v>5050.5</v>
      </c>
      <c r="E32" s="6">
        <v>0</v>
      </c>
      <c r="F32" s="6">
        <v>0</v>
      </c>
      <c r="G32" s="12">
        <v>0</v>
      </c>
      <c r="H32" s="9">
        <v>0</v>
      </c>
      <c r="I32" s="9">
        <v>0</v>
      </c>
      <c r="J32" s="9">
        <v>0</v>
      </c>
      <c r="K32" s="9">
        <v>0</v>
      </c>
      <c r="L32" s="8">
        <v>0</v>
      </c>
      <c r="M32" s="8">
        <v>0</v>
      </c>
      <c r="N32" s="6">
        <v>5050.5</v>
      </c>
    </row>
    <row r="33" spans="1:15" ht="33" customHeight="1" x14ac:dyDescent="0.25">
      <c r="A33" s="13" t="s">
        <v>22</v>
      </c>
      <c r="B33" s="13"/>
      <c r="C33" s="7" t="s">
        <v>12</v>
      </c>
      <c r="D33" s="6">
        <v>5000</v>
      </c>
      <c r="E33" s="6">
        <v>0</v>
      </c>
      <c r="F33" s="6">
        <v>0</v>
      </c>
      <c r="G33" s="12">
        <v>0</v>
      </c>
      <c r="H33" s="9">
        <v>0</v>
      </c>
      <c r="I33" s="9">
        <v>0</v>
      </c>
      <c r="J33" s="9">
        <v>0</v>
      </c>
      <c r="K33" s="9">
        <v>0</v>
      </c>
      <c r="L33" s="8">
        <v>0</v>
      </c>
      <c r="M33" s="8">
        <v>0</v>
      </c>
      <c r="N33" s="6">
        <v>5000</v>
      </c>
    </row>
    <row r="34" spans="1:15" ht="30" customHeight="1" x14ac:dyDescent="0.25">
      <c r="A34" s="13"/>
      <c r="B34" s="13"/>
      <c r="C34" s="7" t="s">
        <v>13</v>
      </c>
      <c r="D34" s="6">
        <v>50.5</v>
      </c>
      <c r="E34" s="6">
        <v>0</v>
      </c>
      <c r="F34" s="6">
        <v>0</v>
      </c>
      <c r="G34" s="12">
        <v>0</v>
      </c>
      <c r="H34" s="9">
        <v>0</v>
      </c>
      <c r="I34" s="9">
        <v>0</v>
      </c>
      <c r="J34" s="9">
        <v>0</v>
      </c>
      <c r="K34" s="9">
        <v>0</v>
      </c>
      <c r="L34" s="8">
        <v>0</v>
      </c>
      <c r="M34" s="8">
        <v>0</v>
      </c>
      <c r="N34" s="6">
        <v>50.5</v>
      </c>
    </row>
    <row r="35" spans="1:15" ht="30" customHeight="1" x14ac:dyDescent="0.25">
      <c r="A35" s="13"/>
      <c r="B35" s="13"/>
      <c r="C35" s="7" t="s">
        <v>14</v>
      </c>
      <c r="D35" s="6">
        <v>0</v>
      </c>
      <c r="E35" s="6">
        <v>0</v>
      </c>
      <c r="F35" s="6">
        <v>0</v>
      </c>
      <c r="G35" s="12">
        <v>0</v>
      </c>
      <c r="H35" s="9">
        <v>0</v>
      </c>
      <c r="I35" s="9">
        <v>0</v>
      </c>
      <c r="J35" s="9">
        <v>0</v>
      </c>
      <c r="K35" s="9">
        <v>0</v>
      </c>
      <c r="L35" s="8">
        <v>0</v>
      </c>
      <c r="M35" s="8">
        <v>0</v>
      </c>
      <c r="N35" s="6">
        <v>0</v>
      </c>
    </row>
    <row r="36" spans="1:15" ht="32.25" customHeight="1" x14ac:dyDescent="0.25">
      <c r="A36" s="7" t="s">
        <v>23</v>
      </c>
      <c r="B36" s="13" t="s">
        <v>39</v>
      </c>
      <c r="C36" s="7" t="s">
        <v>11</v>
      </c>
      <c r="D36" s="9">
        <v>4733</v>
      </c>
      <c r="E36" s="6">
        <v>5740.6</v>
      </c>
      <c r="F36" s="9">
        <v>5907.2</v>
      </c>
      <c r="G36" s="9">
        <f>SUM(G37:G39)</f>
        <v>6269.2000000000007</v>
      </c>
      <c r="H36" s="9">
        <v>0</v>
      </c>
      <c r="I36" s="9">
        <v>0</v>
      </c>
      <c r="J36" s="9">
        <v>0</v>
      </c>
      <c r="K36" s="9">
        <v>0</v>
      </c>
      <c r="L36" s="8">
        <v>0</v>
      </c>
      <c r="M36" s="8">
        <v>0</v>
      </c>
      <c r="N36" s="9">
        <f>SUM(N37:N40)</f>
        <v>22650</v>
      </c>
      <c r="O36" s="1"/>
    </row>
    <row r="37" spans="1:15" ht="31.5" customHeight="1" x14ac:dyDescent="0.25">
      <c r="A37" s="13" t="s">
        <v>24</v>
      </c>
      <c r="B37" s="13"/>
      <c r="C37" s="7" t="s">
        <v>12</v>
      </c>
      <c r="D37" s="8">
        <v>4685.7</v>
      </c>
      <c r="E37" s="8">
        <v>5683.2</v>
      </c>
      <c r="F37" s="8">
        <v>5848.1</v>
      </c>
      <c r="G37" s="8">
        <v>4661.6000000000004</v>
      </c>
      <c r="H37" s="9">
        <v>0</v>
      </c>
      <c r="I37" s="9">
        <v>0</v>
      </c>
      <c r="J37" s="9">
        <v>0</v>
      </c>
      <c r="K37" s="9">
        <v>0</v>
      </c>
      <c r="L37" s="8">
        <v>0</v>
      </c>
      <c r="M37" s="8">
        <v>0</v>
      </c>
      <c r="N37" s="9">
        <f>SUM(D37:M37)</f>
        <v>20878.599999999999</v>
      </c>
    </row>
    <row r="38" spans="1:15" ht="30" customHeight="1" x14ac:dyDescent="0.25">
      <c r="A38" s="13"/>
      <c r="B38" s="13"/>
      <c r="C38" s="7" t="s">
        <v>13</v>
      </c>
      <c r="D38" s="6">
        <v>47.3</v>
      </c>
      <c r="E38" s="6">
        <v>57.4</v>
      </c>
      <c r="F38" s="6">
        <v>59.1</v>
      </c>
      <c r="G38" s="12">
        <v>47.1</v>
      </c>
      <c r="H38" s="9">
        <v>0</v>
      </c>
      <c r="I38" s="9">
        <v>0</v>
      </c>
      <c r="J38" s="9">
        <v>0</v>
      </c>
      <c r="K38" s="9">
        <v>0</v>
      </c>
      <c r="L38" s="8">
        <v>0</v>
      </c>
      <c r="M38" s="8">
        <v>0</v>
      </c>
      <c r="N38" s="6">
        <f>SUM(D38:M38)</f>
        <v>210.89999999999998</v>
      </c>
    </row>
    <row r="39" spans="1:15" ht="30.75" customHeight="1" x14ac:dyDescent="0.25">
      <c r="A39" s="13"/>
      <c r="B39" s="13"/>
      <c r="C39" s="7" t="s">
        <v>14</v>
      </c>
      <c r="D39" s="6">
        <v>0</v>
      </c>
      <c r="E39" s="6">
        <v>0</v>
      </c>
      <c r="F39" s="6">
        <v>0</v>
      </c>
      <c r="G39" s="12">
        <v>1560.5</v>
      </c>
      <c r="H39" s="9">
        <v>0</v>
      </c>
      <c r="I39" s="9">
        <v>0</v>
      </c>
      <c r="J39" s="9">
        <v>0</v>
      </c>
      <c r="K39" s="9">
        <v>0</v>
      </c>
      <c r="L39" s="8">
        <v>0</v>
      </c>
      <c r="M39" s="8">
        <v>0</v>
      </c>
      <c r="N39" s="6">
        <f>SUM(D39:M39)</f>
        <v>1560.5</v>
      </c>
    </row>
    <row r="40" spans="1:15" ht="33.75" customHeight="1" x14ac:dyDescent="0.25">
      <c r="A40" s="10" t="s">
        <v>25</v>
      </c>
      <c r="B40" s="13" t="s">
        <v>39</v>
      </c>
      <c r="C40" s="7" t="s">
        <v>11</v>
      </c>
      <c r="D40" s="6">
        <v>0</v>
      </c>
      <c r="E40" s="6">
        <v>0</v>
      </c>
      <c r="F40" s="6">
        <v>0</v>
      </c>
      <c r="G40" s="12">
        <v>0</v>
      </c>
      <c r="H40" s="9">
        <v>0</v>
      </c>
      <c r="I40" s="9">
        <v>0</v>
      </c>
      <c r="J40" s="9">
        <v>0</v>
      </c>
      <c r="K40" s="9">
        <v>0</v>
      </c>
      <c r="L40" s="8">
        <v>0</v>
      </c>
      <c r="M40" s="8">
        <v>0</v>
      </c>
      <c r="N40" s="6">
        <v>0</v>
      </c>
    </row>
    <row r="41" spans="1:15" ht="255" customHeight="1" x14ac:dyDescent="0.25">
      <c r="A41" s="10" t="s">
        <v>26</v>
      </c>
      <c r="B41" s="13"/>
      <c r="C41" s="7" t="s">
        <v>14</v>
      </c>
      <c r="D41" s="6">
        <v>0</v>
      </c>
      <c r="E41" s="6">
        <v>0</v>
      </c>
      <c r="F41" s="6">
        <v>0</v>
      </c>
      <c r="G41" s="12">
        <v>0</v>
      </c>
      <c r="H41" s="9">
        <v>0</v>
      </c>
      <c r="I41" s="9">
        <v>0</v>
      </c>
      <c r="J41" s="9">
        <v>0</v>
      </c>
      <c r="K41" s="9">
        <v>0</v>
      </c>
      <c r="L41" s="8">
        <v>0</v>
      </c>
      <c r="M41" s="8">
        <v>0</v>
      </c>
      <c r="N41" s="6">
        <v>0</v>
      </c>
    </row>
    <row r="42" spans="1:15" ht="33" customHeight="1" x14ac:dyDescent="0.25">
      <c r="A42" s="10" t="s">
        <v>27</v>
      </c>
      <c r="B42" s="13" t="s">
        <v>39</v>
      </c>
      <c r="C42" s="7" t="s">
        <v>11</v>
      </c>
      <c r="D42" s="6">
        <v>0</v>
      </c>
      <c r="E42" s="6">
        <v>0</v>
      </c>
      <c r="F42" s="6">
        <v>20</v>
      </c>
      <c r="G42" s="12">
        <v>0</v>
      </c>
      <c r="H42" s="9">
        <v>0</v>
      </c>
      <c r="I42" s="9">
        <v>0</v>
      </c>
      <c r="J42" s="9">
        <v>0</v>
      </c>
      <c r="K42" s="9">
        <v>0</v>
      </c>
      <c r="L42" s="8">
        <v>0</v>
      </c>
      <c r="M42" s="8">
        <v>0</v>
      </c>
      <c r="N42" s="6">
        <v>20</v>
      </c>
    </row>
    <row r="43" spans="1:15" ht="177.75" customHeight="1" x14ac:dyDescent="0.25">
      <c r="A43" s="10" t="s">
        <v>28</v>
      </c>
      <c r="B43" s="13"/>
      <c r="C43" s="7" t="s">
        <v>14</v>
      </c>
      <c r="D43" s="6">
        <v>0</v>
      </c>
      <c r="E43" s="6">
        <v>0</v>
      </c>
      <c r="F43" s="6">
        <v>20</v>
      </c>
      <c r="G43" s="12">
        <v>0</v>
      </c>
      <c r="H43" s="9">
        <v>0</v>
      </c>
      <c r="I43" s="9">
        <v>0</v>
      </c>
      <c r="J43" s="9">
        <v>0</v>
      </c>
      <c r="K43" s="9">
        <v>0</v>
      </c>
      <c r="L43" s="8">
        <v>0</v>
      </c>
      <c r="M43" s="8">
        <v>0</v>
      </c>
      <c r="N43" s="6">
        <v>20</v>
      </c>
    </row>
    <row r="44" spans="1:15" ht="36.75" customHeight="1" x14ac:dyDescent="0.25">
      <c r="A44" s="10" t="s">
        <v>29</v>
      </c>
      <c r="B44" s="13" t="s">
        <v>39</v>
      </c>
      <c r="C44" s="7" t="s">
        <v>11</v>
      </c>
      <c r="D44" s="6">
        <v>0</v>
      </c>
      <c r="E44" s="6">
        <v>0</v>
      </c>
      <c r="F44" s="6">
        <v>0</v>
      </c>
      <c r="G44" s="8">
        <f>G45</f>
        <v>313.2</v>
      </c>
      <c r="H44" s="9">
        <v>0</v>
      </c>
      <c r="I44" s="9">
        <v>0</v>
      </c>
      <c r="J44" s="9">
        <v>0</v>
      </c>
      <c r="K44" s="9">
        <v>0</v>
      </c>
      <c r="L44" s="8">
        <v>0</v>
      </c>
      <c r="M44" s="8">
        <v>0</v>
      </c>
      <c r="N44" s="8">
        <f>SUM(D44:M44)</f>
        <v>313.2</v>
      </c>
    </row>
    <row r="45" spans="1:15" ht="93.75" customHeight="1" x14ac:dyDescent="0.25">
      <c r="A45" s="10" t="s">
        <v>30</v>
      </c>
      <c r="B45" s="13"/>
      <c r="C45" s="7" t="s">
        <v>14</v>
      </c>
      <c r="D45" s="6">
        <v>0</v>
      </c>
      <c r="E45" s="6">
        <v>0</v>
      </c>
      <c r="F45" s="6">
        <v>0</v>
      </c>
      <c r="G45" s="8">
        <f>G47</f>
        <v>313.2</v>
      </c>
      <c r="H45" s="9">
        <v>0</v>
      </c>
      <c r="I45" s="9">
        <v>0</v>
      </c>
      <c r="J45" s="9">
        <v>0</v>
      </c>
      <c r="K45" s="9">
        <v>0</v>
      </c>
      <c r="L45" s="8">
        <v>0</v>
      </c>
      <c r="M45" s="8">
        <v>0</v>
      </c>
      <c r="N45" s="8">
        <f>SUM(D45:M45)</f>
        <v>313.2</v>
      </c>
    </row>
    <row r="46" spans="1:15" ht="28.5" customHeight="1" x14ac:dyDescent="0.25">
      <c r="A46" s="10" t="s">
        <v>31</v>
      </c>
      <c r="B46" s="13" t="s">
        <v>39</v>
      </c>
      <c r="C46" s="7" t="s">
        <v>11</v>
      </c>
      <c r="D46" s="11">
        <v>0</v>
      </c>
      <c r="E46" s="11">
        <v>0</v>
      </c>
      <c r="F46" s="11">
        <v>0</v>
      </c>
      <c r="G46" s="8">
        <f>G47</f>
        <v>313.2</v>
      </c>
      <c r="H46" s="9">
        <v>0</v>
      </c>
      <c r="I46" s="9">
        <v>0</v>
      </c>
      <c r="J46" s="9">
        <v>0</v>
      </c>
      <c r="K46" s="9">
        <v>0</v>
      </c>
      <c r="L46" s="8">
        <v>0</v>
      </c>
      <c r="M46" s="8">
        <v>0</v>
      </c>
      <c r="N46" s="8">
        <f>SUM(D46:M46)</f>
        <v>313.2</v>
      </c>
    </row>
    <row r="47" spans="1:15" ht="91.5" customHeight="1" x14ac:dyDescent="0.25">
      <c r="A47" s="10" t="s">
        <v>32</v>
      </c>
      <c r="B47" s="13"/>
      <c r="C47" s="7" t="s">
        <v>14</v>
      </c>
      <c r="D47" s="11">
        <v>0</v>
      </c>
      <c r="E47" s="11">
        <v>0</v>
      </c>
      <c r="F47" s="11">
        <v>0</v>
      </c>
      <c r="G47" s="8">
        <v>313.2</v>
      </c>
      <c r="H47" s="9">
        <v>0</v>
      </c>
      <c r="I47" s="9">
        <v>0</v>
      </c>
      <c r="J47" s="9">
        <v>0</v>
      </c>
      <c r="K47" s="9">
        <v>0</v>
      </c>
      <c r="L47" s="8">
        <v>0</v>
      </c>
      <c r="M47" s="8">
        <v>0</v>
      </c>
      <c r="N47" s="8">
        <f>SUM(D47:M47)</f>
        <v>313.2</v>
      </c>
    </row>
    <row r="48" spans="1:15" ht="15.75" x14ac:dyDescent="0.25">
      <c r="L48" s="11"/>
    </row>
  </sheetData>
  <mergeCells count="33">
    <mergeCell ref="B40:B41"/>
    <mergeCell ref="B42:B43"/>
    <mergeCell ref="B44:B45"/>
    <mergeCell ref="B46:B47"/>
    <mergeCell ref="M4:M6"/>
    <mergeCell ref="B36:B39"/>
    <mergeCell ref="G4:G6"/>
    <mergeCell ref="H4:H6"/>
    <mergeCell ref="I4:I6"/>
    <mergeCell ref="L4:L6"/>
    <mergeCell ref="J4:J6"/>
    <mergeCell ref="K4:K6"/>
    <mergeCell ref="N4:N6"/>
    <mergeCell ref="B24:B27"/>
    <mergeCell ref="A25:A31"/>
    <mergeCell ref="B28:B31"/>
    <mergeCell ref="B32:B35"/>
    <mergeCell ref="A33:A35"/>
    <mergeCell ref="A3:A6"/>
    <mergeCell ref="B3:B6"/>
    <mergeCell ref="C3:C6"/>
    <mergeCell ref="D3:N3"/>
    <mergeCell ref="D4:D6"/>
    <mergeCell ref="E4:E6"/>
    <mergeCell ref="F4:F6"/>
    <mergeCell ref="A37:A39"/>
    <mergeCell ref="A8:A11"/>
    <mergeCell ref="B8:B11"/>
    <mergeCell ref="A12:A15"/>
    <mergeCell ref="B12:B15"/>
    <mergeCell ref="B16:B19"/>
    <mergeCell ref="A17:A23"/>
    <mergeCell ref="B20:B2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2024-10-11T06:35:29Z</dcterms:modified>
</cp:coreProperties>
</file>