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1760"/>
  </bookViews>
  <sheets>
    <sheet name="Лист3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4" i="3" l="1"/>
  <c r="K40" i="3"/>
  <c r="K41" i="3"/>
  <c r="K42" i="3"/>
  <c r="K43" i="3"/>
  <c r="K48" i="3"/>
  <c r="K47" i="3"/>
  <c r="K46" i="3"/>
  <c r="K45" i="3"/>
  <c r="J44" i="3" l="1"/>
  <c r="K55" i="3" l="1"/>
  <c r="K56" i="3"/>
  <c r="K57" i="3"/>
  <c r="K58" i="3"/>
  <c r="F54" i="3"/>
  <c r="G54" i="3"/>
  <c r="H54" i="3"/>
  <c r="I54" i="3"/>
  <c r="J54" i="3"/>
  <c r="E54" i="3"/>
  <c r="F53" i="3"/>
  <c r="G53" i="3"/>
  <c r="H53" i="3"/>
  <c r="I53" i="3"/>
  <c r="J53" i="3"/>
  <c r="F52" i="3"/>
  <c r="G52" i="3"/>
  <c r="H52" i="3"/>
  <c r="I52" i="3"/>
  <c r="J52" i="3"/>
  <c r="F51" i="3"/>
  <c r="G51" i="3"/>
  <c r="H51" i="3"/>
  <c r="I51" i="3"/>
  <c r="J51" i="3"/>
  <c r="F50" i="3"/>
  <c r="G50" i="3"/>
  <c r="H50" i="3"/>
  <c r="H49" i="3" s="1"/>
  <c r="I50" i="3"/>
  <c r="J50" i="3"/>
  <c r="E53" i="3"/>
  <c r="E52" i="3"/>
  <c r="E51" i="3"/>
  <c r="E50" i="3"/>
  <c r="J39" i="3"/>
  <c r="E39" i="3"/>
  <c r="J34" i="3"/>
  <c r="J33" i="3"/>
  <c r="J28" i="3" s="1"/>
  <c r="J18" i="3" s="1"/>
  <c r="J13" i="3" s="1"/>
  <c r="J32" i="3"/>
  <c r="J31" i="3"/>
  <c r="J26" i="3" s="1"/>
  <c r="J16" i="3" s="1"/>
  <c r="J11" i="3" s="1"/>
  <c r="J30" i="3"/>
  <c r="E20" i="3"/>
  <c r="I44" i="3"/>
  <c r="H44" i="3"/>
  <c r="G44" i="3"/>
  <c r="F44" i="3"/>
  <c r="E44" i="3"/>
  <c r="E33" i="3"/>
  <c r="F33" i="3"/>
  <c r="F23" i="3" s="1"/>
  <c r="G33" i="3"/>
  <c r="H33" i="3"/>
  <c r="H28" i="3" s="1"/>
  <c r="I33" i="3"/>
  <c r="I23" i="3" s="1"/>
  <c r="E32" i="3"/>
  <c r="F32" i="3"/>
  <c r="G32" i="3"/>
  <c r="H32" i="3"/>
  <c r="H22" i="3" s="1"/>
  <c r="I32" i="3"/>
  <c r="E31" i="3"/>
  <c r="E26" i="3" s="1"/>
  <c r="F31" i="3"/>
  <c r="F21" i="3" s="1"/>
  <c r="G31" i="3"/>
  <c r="G21" i="3" s="1"/>
  <c r="H31" i="3"/>
  <c r="H26" i="3" s="1"/>
  <c r="I31" i="3"/>
  <c r="E30" i="3"/>
  <c r="E25" i="3" s="1"/>
  <c r="F30" i="3"/>
  <c r="F25" i="3" s="1"/>
  <c r="G30" i="3"/>
  <c r="H30" i="3"/>
  <c r="I30" i="3"/>
  <c r="I25" i="3" s="1"/>
  <c r="K37" i="3"/>
  <c r="J21" i="3" l="1"/>
  <c r="I28" i="3"/>
  <c r="I27" i="3"/>
  <c r="I26" i="3"/>
  <c r="I16" i="3" s="1"/>
  <c r="G25" i="3"/>
  <c r="G15" i="3" s="1"/>
  <c r="G20" i="3"/>
  <c r="G27" i="3"/>
  <c r="G17" i="3" s="1"/>
  <c r="G22" i="3"/>
  <c r="G23" i="3"/>
  <c r="K44" i="3"/>
  <c r="G49" i="3"/>
  <c r="G28" i="3"/>
  <c r="G18" i="3" s="1"/>
  <c r="K53" i="3"/>
  <c r="E28" i="3"/>
  <c r="F49" i="3"/>
  <c r="F22" i="3"/>
  <c r="E27" i="3"/>
  <c r="G26" i="3"/>
  <c r="K51" i="3"/>
  <c r="K54" i="3"/>
  <c r="H20" i="3"/>
  <c r="E49" i="3"/>
  <c r="E18" i="3" s="1"/>
  <c r="K50" i="3"/>
  <c r="J20" i="3"/>
  <c r="J25" i="3"/>
  <c r="J15" i="3" s="1"/>
  <c r="J10" i="3" s="1"/>
  <c r="J23" i="3"/>
  <c r="J49" i="3"/>
  <c r="J27" i="3"/>
  <c r="J17" i="3" s="1"/>
  <c r="J12" i="3" s="1"/>
  <c r="K52" i="3"/>
  <c r="J22" i="3"/>
  <c r="H23" i="3"/>
  <c r="H27" i="3"/>
  <c r="H17" i="3" s="1"/>
  <c r="H21" i="3"/>
  <c r="H25" i="3"/>
  <c r="H15" i="3" s="1"/>
  <c r="I22" i="3"/>
  <c r="I21" i="3"/>
  <c r="I49" i="3"/>
  <c r="I20" i="3"/>
  <c r="J29" i="3"/>
  <c r="E21" i="3"/>
  <c r="E22" i="3"/>
  <c r="E16" i="3"/>
  <c r="E23" i="3"/>
  <c r="F28" i="3"/>
  <c r="F18" i="3" s="1"/>
  <c r="F27" i="3"/>
  <c r="F26" i="3"/>
  <c r="F16" i="3" s="1"/>
  <c r="F20" i="3"/>
  <c r="I18" i="3"/>
  <c r="I15" i="3"/>
  <c r="E15" i="3"/>
  <c r="G16" i="3"/>
  <c r="I17" i="3"/>
  <c r="E17" i="3"/>
  <c r="F15" i="3"/>
  <c r="H16" i="3"/>
  <c r="F17" i="3"/>
  <c r="H18" i="3"/>
  <c r="H13" i="3" s="1"/>
  <c r="E34" i="3"/>
  <c r="E29" i="3" s="1"/>
  <c r="F34" i="3"/>
  <c r="H34" i="3"/>
  <c r="I34" i="3"/>
  <c r="F39" i="3"/>
  <c r="G39" i="3"/>
  <c r="H39" i="3"/>
  <c r="I39" i="3"/>
  <c r="K32" i="3"/>
  <c r="K38" i="3"/>
  <c r="G29" i="3" l="1"/>
  <c r="G19" i="3" s="1"/>
  <c r="K39" i="3"/>
  <c r="L39" i="3" s="1"/>
  <c r="K49" i="3"/>
  <c r="L49" i="3" s="1"/>
  <c r="J19" i="3"/>
  <c r="J24" i="3"/>
  <c r="J14" i="3" s="1"/>
  <c r="J9" i="3" s="1"/>
  <c r="E24" i="3"/>
  <c r="E14" i="3" s="1"/>
  <c r="E9" i="3" s="1"/>
  <c r="E19" i="3"/>
  <c r="K22" i="3"/>
  <c r="K27" i="3"/>
  <c r="K17" i="3" s="1"/>
  <c r="L17" i="3" s="1"/>
  <c r="K33" i="3"/>
  <c r="I29" i="3"/>
  <c r="I19" i="3" s="1"/>
  <c r="H29" i="3"/>
  <c r="F29" i="3"/>
  <c r="I10" i="3"/>
  <c r="I11" i="3"/>
  <c r="I12" i="3"/>
  <c r="H11" i="3"/>
  <c r="G10" i="3"/>
  <c r="E11" i="3"/>
  <c r="K36" i="3"/>
  <c r="K31" i="3" s="1"/>
  <c r="K35" i="3"/>
  <c r="K30" i="3" s="1"/>
  <c r="G24" i="3" l="1"/>
  <c r="I24" i="3"/>
  <c r="I14" i="3" s="1"/>
  <c r="H19" i="3"/>
  <c r="H24" i="3"/>
  <c r="H14" i="3" s="1"/>
  <c r="H9" i="3" s="1"/>
  <c r="K23" i="3"/>
  <c r="K28" i="3"/>
  <c r="K18" i="3" s="1"/>
  <c r="L18" i="3" s="1"/>
  <c r="K21" i="3"/>
  <c r="K26" i="3"/>
  <c r="K16" i="3" s="1"/>
  <c r="L16" i="3" s="1"/>
  <c r="K20" i="3"/>
  <c r="K25" i="3"/>
  <c r="K15" i="3" s="1"/>
  <c r="F24" i="3"/>
  <c r="F14" i="3" s="1"/>
  <c r="F19" i="3"/>
  <c r="G14" i="3"/>
  <c r="H10" i="3"/>
  <c r="K34" i="3"/>
  <c r="K29" i="3" s="1"/>
  <c r="H12" i="3"/>
  <c r="I13" i="3"/>
  <c r="F10" i="3"/>
  <c r="F12" i="3"/>
  <c r="E10" i="3"/>
  <c r="F11" i="3"/>
  <c r="G12" i="3"/>
  <c r="K19" i="3" l="1"/>
  <c r="K24" i="3"/>
  <c r="K14" i="3" s="1"/>
  <c r="K9" i="3" s="1"/>
  <c r="K10" i="3"/>
  <c r="L10" i="3" s="1"/>
  <c r="L15" i="3"/>
  <c r="F13" i="3"/>
  <c r="K13" i="3"/>
  <c r="F9" i="3"/>
  <c r="G11" i="3"/>
  <c r="E13" i="3"/>
  <c r="G9" i="3"/>
  <c r="K11" i="3"/>
  <c r="G13" i="3"/>
  <c r="E12" i="3"/>
  <c r="K12" i="3"/>
  <c r="L11" i="3" l="1"/>
  <c r="L14" i="3"/>
  <c r="L12" i="3"/>
  <c r="L13" i="3"/>
  <c r="I9" i="3"/>
  <c r="L9" i="3" s="1"/>
</calcChain>
</file>

<file path=xl/sharedStrings.xml><?xml version="1.0" encoding="utf-8"?>
<sst xmlns="http://schemas.openxmlformats.org/spreadsheetml/2006/main" count="83" uniqueCount="30">
  <si>
    <t>№</t>
  </si>
  <si>
    <t>1.</t>
  </si>
  <si>
    <t>1.1.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</si>
  <si>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</si>
  <si>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</si>
  <si>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</si>
  <si>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</si>
  <si>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всего</t>
  </si>
  <si>
    <t>Всего, в том числе:</t>
  </si>
  <si>
    <t>федеральный бюджет</t>
  </si>
  <si>
    <t xml:space="preserve">областной бюджет </t>
  </si>
  <si>
    <t>иные источники</t>
  </si>
  <si>
    <t>1.1.1.</t>
  </si>
  <si>
    <t>1.1.2.</t>
  </si>
  <si>
    <t>Подпрограмма 1 «Создание и развитие инфраструктуры на сельских территориях»</t>
  </si>
  <si>
    <t>Мероприятие 1.1. «Организация пешеходных коммуникаций, в т.ч. тротуаров, аллей, велосипедных дорожек, тропинок»</t>
  </si>
  <si>
    <t>1.1.3.</t>
  </si>
  <si>
    <t>Мероприятие 1.3.                               "Всестороннее информирование граждан, проживающих в сельской местности, о проводимых мероприятиях и принимаемых мерах поддержки направленных на развитие сельских территорий"</t>
  </si>
  <si>
    <t>«Приложение № 3 к муниципальной программе «Комплексное развитие сельских территорий в Невельском муниципальном округе</t>
  </si>
  <si>
    <t xml:space="preserve"> Прогнозная (справочная) оценка ресурсного обеспечения реализации муниципальной программы «Комплексное развитие сельских территорий в Невельском муниципальном округе</t>
  </si>
  <si>
    <t>Муниципальная программа «Комплексное развитие сельских территорий в Невельском муниципальном округе</t>
  </si>
  <si>
    <t>Администрация Невельского муниципального округа</t>
  </si>
  <si>
    <t>местный бюджет</t>
  </si>
  <si>
    <t>Основное мероприятие 1. «Развитие инженерной инфраструктуры»</t>
  </si>
  <si>
    <t>Мероприятие 1.2.                    «Создание и обустройство зон отдыха, спортивных и детских игровых площадок, площадок  для занятия адаптивной физической культурой и адаптивным спортом для лиц с ограниченными возможностями здоровья»</t>
  </si>
  <si>
    <t> Администрация Невельского муниципального округа</t>
  </si>
  <si>
    <t>1.2.</t>
  </si>
  <si>
    <t>Основное мероприятие 2. "Современный облик сельских территорий"</t>
  </si>
  <si>
    <t>1.2.1.</t>
  </si>
  <si>
    <t>Мероприятие 2.1. "Комплексное развитие сельских территорий г.Невель, д.Борки, д.Плиссы, д.Урочище-Дубровка Невельского муниципального округа Псковской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</si>
</sst>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4" fontId="2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1"/>
  <sheetViews>
    <sheetView tabSelected="1" topLeftCell="A33" zoomScaleNormal="100" workbookViewId="0">
      <selection activeCell="H43" sqref="H43"/>
    </sheetView>
  </sheetViews>
  <sheetFormatPr defaultRowHeight="15" x14ac:dyDescent="0.25"/>
  <cols>
    <col min="1" max="1" width="8.42578125" customWidth="1"/>
    <col min="2" max="2" width="28.7109375" customWidth="1"/>
    <col min="3" max="3" width="17.28515625" customWidth="1"/>
    <col min="4" max="4" width="21.85546875" customWidth="1"/>
    <col min="5" max="5" width="12.85546875" customWidth="1"/>
    <col min="6" max="6" width="12" customWidth="1"/>
    <col min="7" max="7" width="10.28515625" customWidth="1"/>
    <col min="8" max="8" width="9.7109375" customWidth="1"/>
    <col min="9" max="9" width="9.5703125" customWidth="1"/>
    <col min="10" max="10" width="11.28515625" customWidth="1"/>
    <col min="11" max="11" width="13.42578125" customWidth="1"/>
    <col min="12" max="12" width="10.7109375" bestFit="1" customWidth="1"/>
  </cols>
  <sheetData>
    <row r="1" spans="1:12" ht="0.75" customHeight="1" x14ac:dyDescent="0.25">
      <c r="A1" s="1"/>
      <c r="B1" s="1"/>
      <c r="C1" s="1"/>
      <c r="D1" s="1"/>
      <c r="E1" s="1"/>
      <c r="F1" s="24"/>
      <c r="G1" s="24"/>
      <c r="H1" s="24"/>
      <c r="I1" s="24"/>
      <c r="J1" s="24"/>
      <c r="K1" s="24"/>
    </row>
    <row r="2" spans="1:12" ht="6.75" hidden="1" customHeight="1" x14ac:dyDescent="0.25">
      <c r="A2" s="1"/>
      <c r="B2" s="1"/>
      <c r="C2" s="1"/>
      <c r="D2" s="1"/>
      <c r="E2" s="1"/>
      <c r="F2" s="25"/>
      <c r="G2" s="25"/>
      <c r="H2" s="25"/>
      <c r="I2" s="25"/>
      <c r="J2" s="25"/>
      <c r="K2" s="25"/>
    </row>
    <row r="3" spans="1:12" ht="2.25" customHeight="1" x14ac:dyDescent="0.25">
      <c r="A3" s="1"/>
      <c r="B3" s="1"/>
      <c r="C3" s="1"/>
      <c r="D3" s="1"/>
      <c r="E3" s="1"/>
      <c r="F3" s="25"/>
      <c r="G3" s="25"/>
      <c r="H3" s="25"/>
      <c r="I3" s="25"/>
      <c r="J3" s="25"/>
      <c r="K3" s="25"/>
    </row>
    <row r="4" spans="1:12" ht="33" customHeight="1" x14ac:dyDescent="0.25">
      <c r="A4" s="1"/>
      <c r="B4" s="1"/>
      <c r="C4" s="1"/>
      <c r="D4" s="1"/>
      <c r="E4" s="1"/>
      <c r="F4" s="25" t="s">
        <v>18</v>
      </c>
      <c r="G4" s="26"/>
      <c r="H4" s="26"/>
      <c r="I4" s="26"/>
      <c r="J4" s="26"/>
      <c r="K4" s="26"/>
    </row>
    <row r="5" spans="1:12" ht="46.5" customHeight="1" x14ac:dyDescent="0.25">
      <c r="A5" s="27" t="s">
        <v>19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2" ht="55.5" customHeight="1" x14ac:dyDescent="0.25">
      <c r="A6" s="28" t="s">
        <v>0</v>
      </c>
      <c r="B6" s="29" t="s">
        <v>3</v>
      </c>
      <c r="C6" s="29" t="s">
        <v>4</v>
      </c>
      <c r="D6" s="29" t="s">
        <v>5</v>
      </c>
      <c r="E6" s="28" t="s">
        <v>6</v>
      </c>
      <c r="F6" s="28"/>
      <c r="G6" s="28"/>
      <c r="H6" s="28"/>
      <c r="I6" s="28"/>
      <c r="J6" s="28"/>
      <c r="K6" s="28"/>
    </row>
    <row r="7" spans="1:12" x14ac:dyDescent="0.25">
      <c r="A7" s="28"/>
      <c r="B7" s="28"/>
      <c r="C7" s="28"/>
      <c r="D7" s="28"/>
      <c r="E7" s="6">
        <v>2021</v>
      </c>
      <c r="F7" s="6">
        <v>2022</v>
      </c>
      <c r="G7" s="6">
        <v>2023</v>
      </c>
      <c r="H7" s="6">
        <v>2024</v>
      </c>
      <c r="I7" s="6">
        <v>2025</v>
      </c>
      <c r="J7" s="9">
        <v>2026</v>
      </c>
      <c r="K7" s="6" t="s">
        <v>7</v>
      </c>
    </row>
    <row r="8" spans="1:12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9">
        <v>10</v>
      </c>
      <c r="K8" s="6">
        <v>11</v>
      </c>
    </row>
    <row r="9" spans="1:12" ht="16.149999999999999" customHeight="1" x14ac:dyDescent="0.25">
      <c r="A9" s="23"/>
      <c r="B9" s="23" t="s">
        <v>20</v>
      </c>
      <c r="C9" s="23" t="s">
        <v>8</v>
      </c>
      <c r="D9" s="5" t="s">
        <v>7</v>
      </c>
      <c r="E9" s="2">
        <f>E14</f>
        <v>675.30000000000007</v>
      </c>
      <c r="F9" s="2">
        <f t="shared" ref="F9:J9" si="0">F14</f>
        <v>0</v>
      </c>
      <c r="G9" s="2">
        <f t="shared" si="0"/>
        <v>0</v>
      </c>
      <c r="H9" s="2">
        <f>H14</f>
        <v>1350.576</v>
      </c>
      <c r="I9" s="2">
        <f t="shared" si="0"/>
        <v>0</v>
      </c>
      <c r="J9" s="2">
        <f t="shared" si="0"/>
        <v>56633.33</v>
      </c>
      <c r="K9" s="2">
        <f>K14</f>
        <v>58659.206000000006</v>
      </c>
      <c r="L9" s="11" t="b">
        <f>K9=E9+F9+G9+H9+I9+J9</f>
        <v>1</v>
      </c>
    </row>
    <row r="10" spans="1:12" ht="27.75" customHeight="1" x14ac:dyDescent="0.25">
      <c r="A10" s="23"/>
      <c r="B10" s="23"/>
      <c r="C10" s="23"/>
      <c r="D10" s="5" t="s">
        <v>9</v>
      </c>
      <c r="E10" s="2">
        <f t="shared" ref="E10:K10" si="1">E15</f>
        <v>337.8</v>
      </c>
      <c r="F10" s="2">
        <f t="shared" si="1"/>
        <v>0</v>
      </c>
      <c r="G10" s="2">
        <f t="shared" si="1"/>
        <v>0</v>
      </c>
      <c r="H10" s="2">
        <f t="shared" si="1"/>
        <v>911.37019999999995</v>
      </c>
      <c r="I10" s="2">
        <f t="shared" si="1"/>
        <v>0</v>
      </c>
      <c r="J10" s="2">
        <f t="shared" si="1"/>
        <v>55506.33</v>
      </c>
      <c r="K10" s="2">
        <f t="shared" si="1"/>
        <v>56755.500200000002</v>
      </c>
      <c r="L10" s="11" t="b">
        <f t="shared" ref="L10:L18" si="2">K10=E10+F10+G10+H10+I10+J10</f>
        <v>1</v>
      </c>
    </row>
    <row r="11" spans="1:12" ht="18.600000000000001" customHeight="1" x14ac:dyDescent="0.25">
      <c r="A11" s="23"/>
      <c r="B11" s="23"/>
      <c r="C11" s="23"/>
      <c r="D11" s="5" t="s">
        <v>10</v>
      </c>
      <c r="E11" s="2">
        <f t="shared" ref="E11:K11" si="3">E16</f>
        <v>3.4</v>
      </c>
      <c r="F11" s="2">
        <f t="shared" si="3"/>
        <v>0</v>
      </c>
      <c r="G11" s="2">
        <f t="shared" si="3"/>
        <v>0</v>
      </c>
      <c r="H11" s="2">
        <f t="shared" si="3"/>
        <v>9.2058</v>
      </c>
      <c r="I11" s="2">
        <f t="shared" si="3"/>
        <v>0</v>
      </c>
      <c r="J11" s="2">
        <f t="shared" si="3"/>
        <v>560.66999999999996</v>
      </c>
      <c r="K11" s="2">
        <f t="shared" si="3"/>
        <v>573.2758</v>
      </c>
      <c r="L11" s="11" t="b">
        <f t="shared" si="2"/>
        <v>1</v>
      </c>
    </row>
    <row r="12" spans="1:12" ht="18" customHeight="1" x14ac:dyDescent="0.25">
      <c r="A12" s="23"/>
      <c r="B12" s="23"/>
      <c r="C12" s="23"/>
      <c r="D12" s="5" t="s">
        <v>22</v>
      </c>
      <c r="E12" s="2">
        <f t="shared" ref="E12:K12" si="4">E17</f>
        <v>331</v>
      </c>
      <c r="F12" s="2">
        <f t="shared" si="4"/>
        <v>0</v>
      </c>
      <c r="G12" s="2">
        <f t="shared" si="4"/>
        <v>0</v>
      </c>
      <c r="H12" s="2">
        <f t="shared" si="4"/>
        <v>430</v>
      </c>
      <c r="I12" s="2">
        <f t="shared" si="4"/>
        <v>0</v>
      </c>
      <c r="J12" s="2">
        <f t="shared" si="4"/>
        <v>566.33000000000004</v>
      </c>
      <c r="K12" s="2">
        <f t="shared" si="4"/>
        <v>1327.33</v>
      </c>
      <c r="L12" s="11" t="b">
        <f>K12=E12+F12+G12+H12+I12+J12</f>
        <v>1</v>
      </c>
    </row>
    <row r="13" spans="1:12" x14ac:dyDescent="0.25">
      <c r="A13" s="23"/>
      <c r="B13" s="23"/>
      <c r="C13" s="23"/>
      <c r="D13" s="5" t="s">
        <v>11</v>
      </c>
      <c r="E13" s="2">
        <f t="shared" ref="E13:K13" si="5">E18</f>
        <v>3.1</v>
      </c>
      <c r="F13" s="2">
        <f t="shared" si="5"/>
        <v>0</v>
      </c>
      <c r="G13" s="2">
        <f t="shared" si="5"/>
        <v>0</v>
      </c>
      <c r="H13" s="2">
        <f>H18</f>
        <v>0</v>
      </c>
      <c r="I13" s="2">
        <f t="shared" si="5"/>
        <v>0</v>
      </c>
      <c r="J13" s="2">
        <f t="shared" si="5"/>
        <v>0</v>
      </c>
      <c r="K13" s="2">
        <f t="shared" si="5"/>
        <v>3.1</v>
      </c>
      <c r="L13" s="11" t="b">
        <f t="shared" si="2"/>
        <v>1</v>
      </c>
    </row>
    <row r="14" spans="1:12" ht="18.600000000000001" customHeight="1" x14ac:dyDescent="0.25">
      <c r="A14" s="23"/>
      <c r="B14" s="23"/>
      <c r="C14" s="23" t="s">
        <v>21</v>
      </c>
      <c r="D14" s="5" t="s">
        <v>7</v>
      </c>
      <c r="E14" s="2">
        <f>E24</f>
        <v>675.30000000000007</v>
      </c>
      <c r="F14" s="2">
        <f t="shared" ref="F14:J14" si="6">F24</f>
        <v>0</v>
      </c>
      <c r="G14" s="2">
        <f t="shared" si="6"/>
        <v>0</v>
      </c>
      <c r="H14" s="2">
        <f t="shared" si="6"/>
        <v>1350.576</v>
      </c>
      <c r="I14" s="2">
        <f t="shared" si="6"/>
        <v>0</v>
      </c>
      <c r="J14" s="2">
        <f t="shared" si="6"/>
        <v>56633.33</v>
      </c>
      <c r="K14" s="2">
        <f>K24</f>
        <v>58659.206000000006</v>
      </c>
      <c r="L14" s="11" t="b">
        <f t="shared" si="2"/>
        <v>1</v>
      </c>
    </row>
    <row r="15" spans="1:12" ht="16.149999999999999" customHeight="1" x14ac:dyDescent="0.25">
      <c r="A15" s="23"/>
      <c r="B15" s="23"/>
      <c r="C15" s="23"/>
      <c r="D15" s="5" t="s">
        <v>9</v>
      </c>
      <c r="E15" s="2">
        <f t="shared" ref="E15:K15" si="7">E25</f>
        <v>337.8</v>
      </c>
      <c r="F15" s="2">
        <f t="shared" si="7"/>
        <v>0</v>
      </c>
      <c r="G15" s="2">
        <f t="shared" si="7"/>
        <v>0</v>
      </c>
      <c r="H15" s="2">
        <f t="shared" si="7"/>
        <v>911.37019999999995</v>
      </c>
      <c r="I15" s="2">
        <f t="shared" si="7"/>
        <v>0</v>
      </c>
      <c r="J15" s="2">
        <f t="shared" si="7"/>
        <v>55506.33</v>
      </c>
      <c r="K15" s="2">
        <f t="shared" si="7"/>
        <v>56755.500200000002</v>
      </c>
      <c r="L15" s="11" t="b">
        <f t="shared" si="2"/>
        <v>1</v>
      </c>
    </row>
    <row r="16" spans="1:12" ht="16.899999999999999" customHeight="1" x14ac:dyDescent="0.25">
      <c r="A16" s="23"/>
      <c r="B16" s="23"/>
      <c r="C16" s="23"/>
      <c r="D16" s="5" t="s">
        <v>10</v>
      </c>
      <c r="E16" s="2">
        <f t="shared" ref="E16:K16" si="8">E26</f>
        <v>3.4</v>
      </c>
      <c r="F16" s="2">
        <f t="shared" si="8"/>
        <v>0</v>
      </c>
      <c r="G16" s="2">
        <f t="shared" si="8"/>
        <v>0</v>
      </c>
      <c r="H16" s="2">
        <f t="shared" si="8"/>
        <v>9.2058</v>
      </c>
      <c r="I16" s="2">
        <f t="shared" si="8"/>
        <v>0</v>
      </c>
      <c r="J16" s="2">
        <f t="shared" si="8"/>
        <v>560.66999999999996</v>
      </c>
      <c r="K16" s="2">
        <f t="shared" si="8"/>
        <v>573.2758</v>
      </c>
      <c r="L16" s="11" t="b">
        <f t="shared" si="2"/>
        <v>1</v>
      </c>
    </row>
    <row r="17" spans="1:12" ht="18" customHeight="1" x14ac:dyDescent="0.25">
      <c r="A17" s="23"/>
      <c r="B17" s="23"/>
      <c r="C17" s="23"/>
      <c r="D17" s="5" t="s">
        <v>22</v>
      </c>
      <c r="E17" s="2">
        <f t="shared" ref="E17:K17" si="9">E27</f>
        <v>331</v>
      </c>
      <c r="F17" s="2">
        <f t="shared" si="9"/>
        <v>0</v>
      </c>
      <c r="G17" s="2">
        <f t="shared" si="9"/>
        <v>0</v>
      </c>
      <c r="H17" s="2">
        <f t="shared" si="9"/>
        <v>430</v>
      </c>
      <c r="I17" s="2">
        <f t="shared" si="9"/>
        <v>0</v>
      </c>
      <c r="J17" s="2">
        <f t="shared" si="9"/>
        <v>566.33000000000004</v>
      </c>
      <c r="K17" s="2">
        <f t="shared" si="9"/>
        <v>1327.33</v>
      </c>
      <c r="L17" s="11" t="b">
        <f t="shared" si="2"/>
        <v>1</v>
      </c>
    </row>
    <row r="18" spans="1:12" x14ac:dyDescent="0.25">
      <c r="A18" s="23"/>
      <c r="B18" s="23"/>
      <c r="C18" s="23"/>
      <c r="D18" s="5" t="s">
        <v>11</v>
      </c>
      <c r="E18" s="2">
        <f>E28+E49</f>
        <v>3.1</v>
      </c>
      <c r="F18" s="2">
        <f t="shared" ref="F18:K18" si="10">F28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si="10"/>
        <v>0</v>
      </c>
      <c r="K18" s="2">
        <f t="shared" si="10"/>
        <v>3.1</v>
      </c>
      <c r="L18" s="11" t="b">
        <f t="shared" si="2"/>
        <v>1</v>
      </c>
    </row>
    <row r="19" spans="1:12" x14ac:dyDescent="0.25">
      <c r="A19" s="23" t="s">
        <v>1</v>
      </c>
      <c r="B19" s="23" t="s">
        <v>14</v>
      </c>
      <c r="C19" s="19" t="s">
        <v>8</v>
      </c>
      <c r="D19" s="4" t="s">
        <v>7</v>
      </c>
      <c r="E19" s="3">
        <f>E29+E49</f>
        <v>675.30000000000007</v>
      </c>
      <c r="F19" s="3">
        <f t="shared" ref="F19:K19" si="11">F29+F49</f>
        <v>0</v>
      </c>
      <c r="G19" s="3">
        <f t="shared" si="11"/>
        <v>0</v>
      </c>
      <c r="H19" s="3">
        <f t="shared" si="11"/>
        <v>1350.576</v>
      </c>
      <c r="I19" s="3">
        <f t="shared" si="11"/>
        <v>0</v>
      </c>
      <c r="J19" s="3">
        <f t="shared" si="11"/>
        <v>56633.33</v>
      </c>
      <c r="K19" s="3">
        <f t="shared" si="11"/>
        <v>58659.206000000006</v>
      </c>
    </row>
    <row r="20" spans="1:12" x14ac:dyDescent="0.25">
      <c r="A20" s="19"/>
      <c r="B20" s="23"/>
      <c r="C20" s="19"/>
      <c r="D20" s="4" t="s">
        <v>9</v>
      </c>
      <c r="E20" s="3">
        <f>E30+E50</f>
        <v>337.8</v>
      </c>
      <c r="F20" s="3">
        <f t="shared" ref="F20:K20" si="12">F30+F50</f>
        <v>0</v>
      </c>
      <c r="G20" s="3">
        <f t="shared" si="12"/>
        <v>0</v>
      </c>
      <c r="H20" s="3">
        <f t="shared" si="12"/>
        <v>911.37019999999995</v>
      </c>
      <c r="I20" s="3">
        <f t="shared" si="12"/>
        <v>0</v>
      </c>
      <c r="J20" s="3">
        <f t="shared" si="12"/>
        <v>55506.33</v>
      </c>
      <c r="K20" s="3">
        <f t="shared" si="12"/>
        <v>56755.500200000002</v>
      </c>
    </row>
    <row r="21" spans="1:12" x14ac:dyDescent="0.25">
      <c r="A21" s="19"/>
      <c r="B21" s="23"/>
      <c r="C21" s="19"/>
      <c r="D21" s="4" t="s">
        <v>10</v>
      </c>
      <c r="E21" s="3">
        <f>E31+E51</f>
        <v>3.4</v>
      </c>
      <c r="F21" s="3">
        <f t="shared" ref="F21:K21" si="13">F31+F51</f>
        <v>0</v>
      </c>
      <c r="G21" s="3">
        <f t="shared" si="13"/>
        <v>0</v>
      </c>
      <c r="H21" s="3">
        <f t="shared" si="13"/>
        <v>9.2058</v>
      </c>
      <c r="I21" s="3">
        <f t="shared" si="13"/>
        <v>0</v>
      </c>
      <c r="J21" s="3">
        <f t="shared" si="13"/>
        <v>560.66999999999996</v>
      </c>
      <c r="K21" s="3">
        <f t="shared" si="13"/>
        <v>573.2758</v>
      </c>
    </row>
    <row r="22" spans="1:12" x14ac:dyDescent="0.25">
      <c r="A22" s="19"/>
      <c r="B22" s="23"/>
      <c r="C22" s="19"/>
      <c r="D22" s="4" t="s">
        <v>22</v>
      </c>
      <c r="E22" s="3">
        <f>E32+E52</f>
        <v>331</v>
      </c>
      <c r="F22" s="3">
        <f t="shared" ref="F22:K22" si="14">F32+F52</f>
        <v>0</v>
      </c>
      <c r="G22" s="3">
        <f t="shared" si="14"/>
        <v>0</v>
      </c>
      <c r="H22" s="3">
        <f t="shared" si="14"/>
        <v>430</v>
      </c>
      <c r="I22" s="3">
        <f t="shared" si="14"/>
        <v>0</v>
      </c>
      <c r="J22" s="3">
        <f t="shared" si="14"/>
        <v>566.33000000000004</v>
      </c>
      <c r="K22" s="3">
        <f t="shared" si="14"/>
        <v>1327.33</v>
      </c>
    </row>
    <row r="23" spans="1:12" x14ac:dyDescent="0.25">
      <c r="A23" s="19"/>
      <c r="B23" s="23"/>
      <c r="C23" s="19"/>
      <c r="D23" s="4" t="s">
        <v>11</v>
      </c>
      <c r="E23" s="3">
        <f>E33+E53</f>
        <v>3.1</v>
      </c>
      <c r="F23" s="3">
        <f t="shared" ref="F23:K23" si="15">F33+F53</f>
        <v>0</v>
      </c>
      <c r="G23" s="3">
        <f t="shared" si="15"/>
        <v>0</v>
      </c>
      <c r="H23" s="3">
        <f t="shared" si="15"/>
        <v>0</v>
      </c>
      <c r="I23" s="3">
        <f t="shared" si="15"/>
        <v>0</v>
      </c>
      <c r="J23" s="3">
        <f t="shared" si="15"/>
        <v>0</v>
      </c>
      <c r="K23" s="3">
        <f t="shared" si="15"/>
        <v>3.1</v>
      </c>
    </row>
    <row r="24" spans="1:12" x14ac:dyDescent="0.25">
      <c r="A24" s="19"/>
      <c r="B24" s="23"/>
      <c r="C24" s="19" t="s">
        <v>21</v>
      </c>
      <c r="D24" s="4" t="s">
        <v>7</v>
      </c>
      <c r="E24" s="3">
        <f>E29+E49</f>
        <v>675.30000000000007</v>
      </c>
      <c r="F24" s="3">
        <f t="shared" ref="F24:K24" si="16">F29+F49</f>
        <v>0</v>
      </c>
      <c r="G24" s="3">
        <f t="shared" si="16"/>
        <v>0</v>
      </c>
      <c r="H24" s="3">
        <f t="shared" si="16"/>
        <v>1350.576</v>
      </c>
      <c r="I24" s="3">
        <f t="shared" si="16"/>
        <v>0</v>
      </c>
      <c r="J24" s="3">
        <f t="shared" si="16"/>
        <v>56633.33</v>
      </c>
      <c r="K24" s="3">
        <f t="shared" si="16"/>
        <v>58659.206000000006</v>
      </c>
    </row>
    <row r="25" spans="1:12" x14ac:dyDescent="0.25">
      <c r="A25" s="19"/>
      <c r="B25" s="23"/>
      <c r="C25" s="19"/>
      <c r="D25" s="4" t="s">
        <v>9</v>
      </c>
      <c r="E25" s="3">
        <f t="shared" ref="E25:K28" si="17">E30+E50</f>
        <v>337.8</v>
      </c>
      <c r="F25" s="3">
        <f t="shared" si="17"/>
        <v>0</v>
      </c>
      <c r="G25" s="3">
        <f t="shared" si="17"/>
        <v>0</v>
      </c>
      <c r="H25" s="3">
        <f t="shared" si="17"/>
        <v>911.37019999999995</v>
      </c>
      <c r="I25" s="3">
        <f t="shared" si="17"/>
        <v>0</v>
      </c>
      <c r="J25" s="3">
        <f t="shared" si="17"/>
        <v>55506.33</v>
      </c>
      <c r="K25" s="3">
        <f t="shared" si="17"/>
        <v>56755.500200000002</v>
      </c>
    </row>
    <row r="26" spans="1:12" x14ac:dyDescent="0.25">
      <c r="A26" s="19"/>
      <c r="B26" s="23"/>
      <c r="C26" s="19"/>
      <c r="D26" s="4" t="s">
        <v>10</v>
      </c>
      <c r="E26" s="3">
        <f t="shared" si="17"/>
        <v>3.4</v>
      </c>
      <c r="F26" s="3">
        <f t="shared" si="17"/>
        <v>0</v>
      </c>
      <c r="G26" s="3">
        <f t="shared" si="17"/>
        <v>0</v>
      </c>
      <c r="H26" s="3">
        <f t="shared" si="17"/>
        <v>9.2058</v>
      </c>
      <c r="I26" s="3">
        <f t="shared" si="17"/>
        <v>0</v>
      </c>
      <c r="J26" s="3">
        <f t="shared" si="17"/>
        <v>560.66999999999996</v>
      </c>
      <c r="K26" s="3">
        <f t="shared" si="17"/>
        <v>573.2758</v>
      </c>
    </row>
    <row r="27" spans="1:12" x14ac:dyDescent="0.25">
      <c r="A27" s="19"/>
      <c r="B27" s="23"/>
      <c r="C27" s="19"/>
      <c r="D27" s="4" t="s">
        <v>22</v>
      </c>
      <c r="E27" s="3">
        <f t="shared" si="17"/>
        <v>331</v>
      </c>
      <c r="F27" s="3">
        <f t="shared" si="17"/>
        <v>0</v>
      </c>
      <c r="G27" s="3">
        <f t="shared" si="17"/>
        <v>0</v>
      </c>
      <c r="H27" s="3">
        <f t="shared" si="17"/>
        <v>430</v>
      </c>
      <c r="I27" s="3">
        <f t="shared" si="17"/>
        <v>0</v>
      </c>
      <c r="J27" s="3">
        <f t="shared" si="17"/>
        <v>566.33000000000004</v>
      </c>
      <c r="K27" s="3">
        <f t="shared" si="17"/>
        <v>1327.33</v>
      </c>
    </row>
    <row r="28" spans="1:12" x14ac:dyDescent="0.25">
      <c r="A28" s="19"/>
      <c r="B28" s="23"/>
      <c r="C28" s="19"/>
      <c r="D28" s="4" t="s">
        <v>11</v>
      </c>
      <c r="E28" s="3">
        <f t="shared" si="17"/>
        <v>3.1</v>
      </c>
      <c r="F28" s="3">
        <f t="shared" si="17"/>
        <v>0</v>
      </c>
      <c r="G28" s="3">
        <f t="shared" si="17"/>
        <v>0</v>
      </c>
      <c r="H28" s="3">
        <f t="shared" si="17"/>
        <v>0</v>
      </c>
      <c r="I28" s="3">
        <f t="shared" si="17"/>
        <v>0</v>
      </c>
      <c r="J28" s="3">
        <f t="shared" si="17"/>
        <v>0</v>
      </c>
      <c r="K28" s="3">
        <f t="shared" si="17"/>
        <v>3.1</v>
      </c>
    </row>
    <row r="29" spans="1:12" ht="19.5" customHeight="1" x14ac:dyDescent="0.25">
      <c r="A29" s="23" t="s">
        <v>2</v>
      </c>
      <c r="B29" s="23" t="s">
        <v>23</v>
      </c>
      <c r="C29" s="23" t="s">
        <v>21</v>
      </c>
      <c r="D29" s="5" t="s">
        <v>7</v>
      </c>
      <c r="E29" s="2">
        <f>E34+E39</f>
        <v>675.30000000000007</v>
      </c>
      <c r="F29" s="2">
        <f t="shared" ref="F29:J29" si="18">F34+F39</f>
        <v>0</v>
      </c>
      <c r="G29" s="2">
        <f>G34+G39</f>
        <v>0</v>
      </c>
      <c r="H29" s="2">
        <f t="shared" si="18"/>
        <v>1350.576</v>
      </c>
      <c r="I29" s="2">
        <f t="shared" si="18"/>
        <v>0</v>
      </c>
      <c r="J29" s="2">
        <f t="shared" si="18"/>
        <v>0</v>
      </c>
      <c r="K29" s="2">
        <f>K34+K39</f>
        <v>2025.8760000000002</v>
      </c>
    </row>
    <row r="30" spans="1:12" ht="33.75" customHeight="1" x14ac:dyDescent="0.25">
      <c r="A30" s="23"/>
      <c r="B30" s="23"/>
      <c r="C30" s="23"/>
      <c r="D30" s="5" t="s">
        <v>9</v>
      </c>
      <c r="E30" s="2">
        <f t="shared" ref="E30:K30" si="19">E35+E40</f>
        <v>337.8</v>
      </c>
      <c r="F30" s="2">
        <f t="shared" si="19"/>
        <v>0</v>
      </c>
      <c r="G30" s="2">
        <f t="shared" si="19"/>
        <v>0</v>
      </c>
      <c r="H30" s="2">
        <f t="shared" si="19"/>
        <v>911.37019999999995</v>
      </c>
      <c r="I30" s="2">
        <f t="shared" si="19"/>
        <v>0</v>
      </c>
      <c r="J30" s="2">
        <f t="shared" si="19"/>
        <v>0</v>
      </c>
      <c r="K30" s="2">
        <f t="shared" si="19"/>
        <v>1249.1702</v>
      </c>
    </row>
    <row r="31" spans="1:12" ht="23.25" customHeight="1" x14ac:dyDescent="0.25">
      <c r="A31" s="23"/>
      <c r="B31" s="23"/>
      <c r="C31" s="23"/>
      <c r="D31" s="5" t="s">
        <v>10</v>
      </c>
      <c r="E31" s="2">
        <f t="shared" ref="E31:K31" si="20">E36+E41</f>
        <v>3.4</v>
      </c>
      <c r="F31" s="2">
        <f t="shared" si="20"/>
        <v>0</v>
      </c>
      <c r="G31" s="2">
        <f t="shared" si="20"/>
        <v>0</v>
      </c>
      <c r="H31" s="2">
        <f t="shared" si="20"/>
        <v>9.2058</v>
      </c>
      <c r="I31" s="2">
        <f t="shared" si="20"/>
        <v>0</v>
      </c>
      <c r="J31" s="2">
        <f t="shared" si="20"/>
        <v>0</v>
      </c>
      <c r="K31" s="2">
        <f t="shared" si="20"/>
        <v>12.6058</v>
      </c>
    </row>
    <row r="32" spans="1:12" ht="16.5" customHeight="1" x14ac:dyDescent="0.25">
      <c r="A32" s="23"/>
      <c r="B32" s="23"/>
      <c r="C32" s="23"/>
      <c r="D32" s="5" t="s">
        <v>22</v>
      </c>
      <c r="E32" s="2">
        <f t="shared" ref="E32:K32" si="21">E37+E42</f>
        <v>331</v>
      </c>
      <c r="F32" s="2">
        <f t="shared" si="21"/>
        <v>0</v>
      </c>
      <c r="G32" s="2">
        <f t="shared" si="21"/>
        <v>0</v>
      </c>
      <c r="H32" s="2">
        <f t="shared" si="21"/>
        <v>430</v>
      </c>
      <c r="I32" s="2">
        <f t="shared" si="21"/>
        <v>0</v>
      </c>
      <c r="J32" s="2">
        <f t="shared" si="21"/>
        <v>0</v>
      </c>
      <c r="K32" s="2">
        <f t="shared" si="21"/>
        <v>761</v>
      </c>
    </row>
    <row r="33" spans="1:12" ht="21.75" customHeight="1" x14ac:dyDescent="0.25">
      <c r="A33" s="23"/>
      <c r="B33" s="23"/>
      <c r="C33" s="23"/>
      <c r="D33" s="5" t="s">
        <v>11</v>
      </c>
      <c r="E33" s="2">
        <f t="shared" ref="E33:K33" si="22">E38+E43</f>
        <v>3.1</v>
      </c>
      <c r="F33" s="2">
        <f t="shared" si="22"/>
        <v>0</v>
      </c>
      <c r="G33" s="2">
        <f t="shared" si="22"/>
        <v>0</v>
      </c>
      <c r="H33" s="2">
        <f t="shared" si="22"/>
        <v>0</v>
      </c>
      <c r="I33" s="2">
        <f t="shared" si="22"/>
        <v>0</v>
      </c>
      <c r="J33" s="2">
        <f t="shared" si="22"/>
        <v>0</v>
      </c>
      <c r="K33" s="2">
        <f t="shared" si="22"/>
        <v>3.1</v>
      </c>
    </row>
    <row r="34" spans="1:12" ht="19.5" customHeight="1" x14ac:dyDescent="0.25">
      <c r="A34" s="19" t="s">
        <v>12</v>
      </c>
      <c r="B34" s="19" t="s">
        <v>15</v>
      </c>
      <c r="C34" s="19" t="s">
        <v>21</v>
      </c>
      <c r="D34" s="4" t="s">
        <v>7</v>
      </c>
      <c r="E34" s="3">
        <f t="shared" ref="E34:J34" si="23">E35+E36+E37+E38</f>
        <v>0</v>
      </c>
      <c r="F34" s="3">
        <f t="shared" si="23"/>
        <v>0</v>
      </c>
      <c r="G34" s="3">
        <f t="shared" si="23"/>
        <v>0</v>
      </c>
      <c r="H34" s="3">
        <f t="shared" si="23"/>
        <v>0</v>
      </c>
      <c r="I34" s="3">
        <f t="shared" si="23"/>
        <v>0</v>
      </c>
      <c r="J34" s="3">
        <f t="shared" si="23"/>
        <v>0</v>
      </c>
      <c r="K34" s="3">
        <f>K35+K36+K37+K38</f>
        <v>0</v>
      </c>
    </row>
    <row r="35" spans="1:12" ht="21" customHeight="1" x14ac:dyDescent="0.25">
      <c r="A35" s="19"/>
      <c r="B35" s="19"/>
      <c r="C35" s="19"/>
      <c r="D35" s="4" t="s">
        <v>9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f>SUM(E35:H35)</f>
        <v>0</v>
      </c>
    </row>
    <row r="36" spans="1:12" ht="15.75" customHeight="1" x14ac:dyDescent="0.25">
      <c r="A36" s="19"/>
      <c r="B36" s="19"/>
      <c r="C36" s="19"/>
      <c r="D36" s="4" t="s">
        <v>10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f>SUM(E36:H36)</f>
        <v>0</v>
      </c>
    </row>
    <row r="37" spans="1:12" x14ac:dyDescent="0.25">
      <c r="A37" s="19"/>
      <c r="B37" s="19"/>
      <c r="C37" s="19"/>
      <c r="D37" s="4" t="s">
        <v>22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f t="shared" ref="K37:K43" si="24">SUM(E37:I37)</f>
        <v>0</v>
      </c>
    </row>
    <row r="38" spans="1:12" ht="20.25" customHeight="1" x14ac:dyDescent="0.25">
      <c r="A38" s="19"/>
      <c r="B38" s="19"/>
      <c r="C38" s="19"/>
      <c r="D38" s="4" t="s">
        <v>11</v>
      </c>
      <c r="E38" s="3">
        <v>0</v>
      </c>
      <c r="F38" s="3">
        <v>0</v>
      </c>
      <c r="G38" s="30">
        <v>0</v>
      </c>
      <c r="H38" s="3">
        <v>0</v>
      </c>
      <c r="I38" s="3">
        <v>0</v>
      </c>
      <c r="J38" s="3">
        <v>0</v>
      </c>
      <c r="K38" s="3">
        <f t="shared" si="24"/>
        <v>0</v>
      </c>
    </row>
    <row r="39" spans="1:12" ht="22.5" customHeight="1" x14ac:dyDescent="0.25">
      <c r="A39" s="19" t="s">
        <v>13</v>
      </c>
      <c r="B39" s="19" t="s">
        <v>24</v>
      </c>
      <c r="C39" s="19" t="s">
        <v>25</v>
      </c>
      <c r="D39" s="4" t="s">
        <v>7</v>
      </c>
      <c r="E39" s="3">
        <f>E40+E41+E42+E43</f>
        <v>675.30000000000007</v>
      </c>
      <c r="F39" s="3">
        <f t="shared" ref="F39:J39" si="25">F40+F41+F42+F43</f>
        <v>0</v>
      </c>
      <c r="G39" s="3">
        <f t="shared" si="25"/>
        <v>0</v>
      </c>
      <c r="H39" s="3">
        <f t="shared" si="25"/>
        <v>1350.576</v>
      </c>
      <c r="I39" s="3">
        <f t="shared" si="25"/>
        <v>0</v>
      </c>
      <c r="J39" s="3">
        <f t="shared" si="25"/>
        <v>0</v>
      </c>
      <c r="K39" s="3">
        <f>SUM(E39:I39)</f>
        <v>2025.8760000000002</v>
      </c>
      <c r="L39" s="12" t="b">
        <f>K39=K40+K41+K42+K43</f>
        <v>1</v>
      </c>
    </row>
    <row r="40" spans="1:12" ht="25.5" customHeight="1" x14ac:dyDescent="0.25">
      <c r="A40" s="19"/>
      <c r="B40" s="19"/>
      <c r="C40" s="19"/>
      <c r="D40" s="4" t="s">
        <v>9</v>
      </c>
      <c r="E40" s="3">
        <v>337.8</v>
      </c>
      <c r="F40" s="3">
        <v>0</v>
      </c>
      <c r="G40" s="3">
        <v>0</v>
      </c>
      <c r="H40" s="3">
        <v>911.37019999999995</v>
      </c>
      <c r="I40" s="3">
        <v>0</v>
      </c>
      <c r="J40" s="3">
        <v>0</v>
      </c>
      <c r="K40" s="3">
        <f>SUM(E40:J40)</f>
        <v>1249.1702</v>
      </c>
    </row>
    <row r="41" spans="1:12" ht="21.75" customHeight="1" x14ac:dyDescent="0.25">
      <c r="A41" s="19"/>
      <c r="B41" s="19"/>
      <c r="C41" s="19"/>
      <c r="D41" s="4" t="s">
        <v>10</v>
      </c>
      <c r="E41" s="3">
        <v>3.4</v>
      </c>
      <c r="F41" s="3">
        <v>0</v>
      </c>
      <c r="G41" s="3">
        <v>0</v>
      </c>
      <c r="H41" s="3">
        <v>9.2058</v>
      </c>
      <c r="I41" s="3">
        <v>0</v>
      </c>
      <c r="J41" s="3">
        <v>0</v>
      </c>
      <c r="K41" s="3">
        <f>SUM(E41:J41)</f>
        <v>12.6058</v>
      </c>
    </row>
    <row r="42" spans="1:12" ht="22.5" customHeight="1" x14ac:dyDescent="0.25">
      <c r="A42" s="19"/>
      <c r="B42" s="19"/>
      <c r="C42" s="19"/>
      <c r="D42" s="4" t="s">
        <v>22</v>
      </c>
      <c r="E42" s="3">
        <v>331</v>
      </c>
      <c r="F42" s="3">
        <v>0</v>
      </c>
      <c r="G42" s="3">
        <v>0</v>
      </c>
      <c r="H42" s="3">
        <v>430</v>
      </c>
      <c r="I42" s="3">
        <v>0</v>
      </c>
      <c r="J42" s="3">
        <v>0</v>
      </c>
      <c r="K42" s="3">
        <f>SUM(E42:J42)</f>
        <v>761</v>
      </c>
    </row>
    <row r="43" spans="1:12" ht="44.25" customHeight="1" x14ac:dyDescent="0.25">
      <c r="A43" s="19"/>
      <c r="B43" s="19"/>
      <c r="C43" s="19"/>
      <c r="D43" s="4" t="s">
        <v>11</v>
      </c>
      <c r="E43" s="3">
        <v>3.1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f>SUM(E43:J43)</f>
        <v>3.1</v>
      </c>
    </row>
    <row r="44" spans="1:12" ht="20.25" customHeight="1" x14ac:dyDescent="0.25">
      <c r="A44" s="19" t="s">
        <v>16</v>
      </c>
      <c r="B44" s="19" t="s">
        <v>17</v>
      </c>
      <c r="C44" s="19" t="s">
        <v>25</v>
      </c>
      <c r="D44" s="4" t="s">
        <v>7</v>
      </c>
      <c r="E44" s="3">
        <f t="shared" ref="E44:J44" si="26">E45+E46+E47+E48</f>
        <v>0</v>
      </c>
      <c r="F44" s="3">
        <f t="shared" si="26"/>
        <v>0</v>
      </c>
      <c r="G44" s="3">
        <f t="shared" si="26"/>
        <v>0</v>
      </c>
      <c r="H44" s="3">
        <f t="shared" si="26"/>
        <v>0</v>
      </c>
      <c r="I44" s="3">
        <f t="shared" si="26"/>
        <v>0</v>
      </c>
      <c r="J44" s="3">
        <f t="shared" si="26"/>
        <v>0</v>
      </c>
      <c r="K44" s="3">
        <f>K45+K46+K47+K48</f>
        <v>0</v>
      </c>
    </row>
    <row r="45" spans="1:12" ht="21" customHeight="1" x14ac:dyDescent="0.25">
      <c r="A45" s="19"/>
      <c r="B45" s="19"/>
      <c r="C45" s="19"/>
      <c r="D45" s="4" t="s">
        <v>9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f>SUM(E45:J45)</f>
        <v>0</v>
      </c>
    </row>
    <row r="46" spans="1:12" ht="20.25" customHeight="1" x14ac:dyDescent="0.25">
      <c r="A46" s="19"/>
      <c r="B46" s="19"/>
      <c r="C46" s="19"/>
      <c r="D46" s="4" t="s">
        <v>10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f>SUM(E46:J46)</f>
        <v>0</v>
      </c>
    </row>
    <row r="47" spans="1:12" ht="21" customHeight="1" x14ac:dyDescent="0.25">
      <c r="A47" s="19"/>
      <c r="B47" s="19"/>
      <c r="C47" s="19"/>
      <c r="D47" s="4" t="s">
        <v>22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f>SUM(E47:J47)</f>
        <v>0</v>
      </c>
    </row>
    <row r="48" spans="1:12" ht="63.75" customHeight="1" x14ac:dyDescent="0.25">
      <c r="A48" s="19"/>
      <c r="B48" s="19"/>
      <c r="C48" s="19"/>
      <c r="D48" s="4" t="s">
        <v>11</v>
      </c>
      <c r="E48" s="3">
        <v>0</v>
      </c>
      <c r="F48" s="3">
        <v>0</v>
      </c>
      <c r="G48" s="30">
        <v>0</v>
      </c>
      <c r="H48" s="3">
        <v>0</v>
      </c>
      <c r="I48" s="3">
        <v>0</v>
      </c>
      <c r="J48" s="3">
        <v>0</v>
      </c>
      <c r="K48" s="3">
        <f>SUM(E48:J48)</f>
        <v>0</v>
      </c>
    </row>
    <row r="49" spans="1:12" x14ac:dyDescent="0.25">
      <c r="A49" s="16" t="s">
        <v>26</v>
      </c>
      <c r="B49" s="16" t="s">
        <v>27</v>
      </c>
      <c r="C49" s="16" t="s">
        <v>21</v>
      </c>
      <c r="D49" s="8" t="s">
        <v>7</v>
      </c>
      <c r="E49" s="14">
        <f>E50+E51+E52+E53</f>
        <v>0</v>
      </c>
      <c r="F49" s="14">
        <f t="shared" ref="F49:J49" si="27">F50+F51+F52+F53</f>
        <v>0</v>
      </c>
      <c r="G49" s="14">
        <f t="shared" si="27"/>
        <v>0</v>
      </c>
      <c r="H49" s="14">
        <f t="shared" si="27"/>
        <v>0</v>
      </c>
      <c r="I49" s="14">
        <f t="shared" si="27"/>
        <v>0</v>
      </c>
      <c r="J49" s="14">
        <f t="shared" si="27"/>
        <v>56633.33</v>
      </c>
      <c r="K49" s="14">
        <f>SUM(E49:J49)</f>
        <v>56633.33</v>
      </c>
      <c r="L49" s="13" t="b">
        <f>K49=K50+K51+K52+K53</f>
        <v>1</v>
      </c>
    </row>
    <row r="50" spans="1:12" ht="28.5" x14ac:dyDescent="0.25">
      <c r="A50" s="17"/>
      <c r="B50" s="17"/>
      <c r="C50" s="17"/>
      <c r="D50" s="8" t="s">
        <v>9</v>
      </c>
      <c r="E50" s="14">
        <f>E55</f>
        <v>0</v>
      </c>
      <c r="F50" s="14">
        <f t="shared" ref="F50:J50" si="28">F55</f>
        <v>0</v>
      </c>
      <c r="G50" s="14">
        <f t="shared" si="28"/>
        <v>0</v>
      </c>
      <c r="H50" s="14">
        <f t="shared" si="28"/>
        <v>0</v>
      </c>
      <c r="I50" s="14">
        <f t="shared" si="28"/>
        <v>0</v>
      </c>
      <c r="J50" s="14">
        <f t="shared" si="28"/>
        <v>55506.33</v>
      </c>
      <c r="K50" s="14">
        <f t="shared" ref="K50:K52" si="29">SUM(E50:J50)</f>
        <v>55506.33</v>
      </c>
    </row>
    <row r="51" spans="1:12" x14ac:dyDescent="0.25">
      <c r="A51" s="17"/>
      <c r="B51" s="17"/>
      <c r="C51" s="17"/>
      <c r="D51" s="8" t="s">
        <v>10</v>
      </c>
      <c r="E51" s="14">
        <f>E56</f>
        <v>0</v>
      </c>
      <c r="F51" s="14">
        <f t="shared" ref="F51:J51" si="30">F56</f>
        <v>0</v>
      </c>
      <c r="G51" s="14">
        <f t="shared" si="30"/>
        <v>0</v>
      </c>
      <c r="H51" s="14">
        <f t="shared" si="30"/>
        <v>0</v>
      </c>
      <c r="I51" s="14">
        <f t="shared" si="30"/>
        <v>0</v>
      </c>
      <c r="J51" s="14">
        <f t="shared" si="30"/>
        <v>560.66999999999996</v>
      </c>
      <c r="K51" s="14">
        <f t="shared" si="29"/>
        <v>560.66999999999996</v>
      </c>
    </row>
    <row r="52" spans="1:12" x14ac:dyDescent="0.25">
      <c r="A52" s="17"/>
      <c r="B52" s="17"/>
      <c r="C52" s="17"/>
      <c r="D52" s="8" t="s">
        <v>22</v>
      </c>
      <c r="E52" s="14">
        <f>E57</f>
        <v>0</v>
      </c>
      <c r="F52" s="14">
        <f t="shared" ref="F52:J52" si="31">F57</f>
        <v>0</v>
      </c>
      <c r="G52" s="14">
        <f t="shared" si="31"/>
        <v>0</v>
      </c>
      <c r="H52" s="14">
        <f t="shared" si="31"/>
        <v>0</v>
      </c>
      <c r="I52" s="14">
        <f t="shared" si="31"/>
        <v>0</v>
      </c>
      <c r="J52" s="14">
        <f t="shared" si="31"/>
        <v>566.33000000000004</v>
      </c>
      <c r="K52" s="14">
        <f t="shared" si="29"/>
        <v>566.33000000000004</v>
      </c>
    </row>
    <row r="53" spans="1:12" x14ac:dyDescent="0.25">
      <c r="A53" s="18"/>
      <c r="B53" s="18"/>
      <c r="C53" s="18"/>
      <c r="D53" s="8" t="s">
        <v>11</v>
      </c>
      <c r="E53" s="14">
        <f>E58</f>
        <v>0</v>
      </c>
      <c r="F53" s="14">
        <f t="shared" ref="F53:J53" si="32">F58</f>
        <v>0</v>
      </c>
      <c r="G53" s="14">
        <f t="shared" si="32"/>
        <v>0</v>
      </c>
      <c r="H53" s="14">
        <f t="shared" si="32"/>
        <v>0</v>
      </c>
      <c r="I53" s="14">
        <f t="shared" si="32"/>
        <v>0</v>
      </c>
      <c r="J53" s="14">
        <f t="shared" si="32"/>
        <v>0</v>
      </c>
      <c r="K53" s="14">
        <f>SUM(E53:J53)</f>
        <v>0</v>
      </c>
    </row>
    <row r="54" spans="1:12" ht="24" customHeight="1" x14ac:dyDescent="0.25">
      <c r="A54" s="21" t="s">
        <v>28</v>
      </c>
      <c r="B54" s="19" t="s">
        <v>29</v>
      </c>
      <c r="C54" s="19" t="s">
        <v>21</v>
      </c>
      <c r="D54" s="7" t="s">
        <v>7</v>
      </c>
      <c r="E54" s="15">
        <f>E55+E56+E57+E58</f>
        <v>0</v>
      </c>
      <c r="F54" s="15">
        <f t="shared" ref="F54:J54" si="33">F55+F56+F57+F58</f>
        <v>0</v>
      </c>
      <c r="G54" s="15">
        <f t="shared" si="33"/>
        <v>0</v>
      </c>
      <c r="H54" s="15">
        <f t="shared" si="33"/>
        <v>0</v>
      </c>
      <c r="I54" s="15">
        <f t="shared" si="33"/>
        <v>0</v>
      </c>
      <c r="J54" s="15">
        <f t="shared" si="33"/>
        <v>56633.33</v>
      </c>
      <c r="K54" s="14">
        <f t="shared" ref="K54:K58" si="34">SUM(E54:J54)</f>
        <v>56633.33</v>
      </c>
    </row>
    <row r="55" spans="1:12" ht="18.75" customHeight="1" x14ac:dyDescent="0.25">
      <c r="A55" s="22"/>
      <c r="B55" s="22"/>
      <c r="C55" s="20"/>
      <c r="D55" s="7" t="s">
        <v>9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55506.33</v>
      </c>
      <c r="K55" s="14">
        <f t="shared" si="34"/>
        <v>55506.33</v>
      </c>
    </row>
    <row r="56" spans="1:12" ht="18" customHeight="1" x14ac:dyDescent="0.25">
      <c r="A56" s="22"/>
      <c r="B56" s="22"/>
      <c r="C56" s="20"/>
      <c r="D56" s="7" t="s">
        <v>10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560.66999999999996</v>
      </c>
      <c r="K56" s="14">
        <f t="shared" si="34"/>
        <v>560.66999999999996</v>
      </c>
    </row>
    <row r="57" spans="1:12" ht="21" customHeight="1" x14ac:dyDescent="0.25">
      <c r="A57" s="22"/>
      <c r="B57" s="22"/>
      <c r="C57" s="20"/>
      <c r="D57" s="7" t="s">
        <v>22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566.33000000000004</v>
      </c>
      <c r="K57" s="14">
        <f t="shared" si="34"/>
        <v>566.33000000000004</v>
      </c>
    </row>
    <row r="58" spans="1:12" ht="25.5" customHeight="1" x14ac:dyDescent="0.25">
      <c r="A58" s="22"/>
      <c r="B58" s="22"/>
      <c r="C58" s="20"/>
      <c r="D58" s="7" t="s">
        <v>11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4">
        <f t="shared" si="34"/>
        <v>0</v>
      </c>
    </row>
    <row r="59" spans="1:12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2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</row>
    <row r="61" spans="1:12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2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</row>
    <row r="63" spans="1:12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1:12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1:1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1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</row>
    <row r="70" spans="1:1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</row>
    <row r="72" spans="1:1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</row>
    <row r="74" spans="1:1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1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11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1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1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</row>
    <row r="79" spans="1:1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</row>
    <row r="80" spans="1:1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</row>
    <row r="81" spans="1:1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</row>
    <row r="82" spans="1:1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</row>
    <row r="83" spans="1:1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</row>
    <row r="84" spans="1:1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</row>
    <row r="85" spans="1:1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</row>
    <row r="86" spans="1:11" x14ac:dyDescent="0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</row>
    <row r="87" spans="1:11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</row>
    <row r="88" spans="1:11" x14ac:dyDescent="0.2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</row>
    <row r="89" spans="1:11" x14ac:dyDescent="0.2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</row>
    <row r="90" spans="1:11" x14ac:dyDescent="0.2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</row>
    <row r="91" spans="1:11" x14ac:dyDescent="0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</row>
    <row r="92" spans="1:11" x14ac:dyDescent="0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</row>
    <row r="93" spans="1:11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</row>
    <row r="94" spans="1:11" x14ac:dyDescent="0.2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</row>
    <row r="95" spans="1:11" x14ac:dyDescent="0.2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</row>
    <row r="96" spans="1:11" x14ac:dyDescent="0.2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</row>
    <row r="97" spans="1:11" x14ac:dyDescent="0.2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</row>
    <row r="98" spans="1:11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</row>
    <row r="99" spans="1:11" x14ac:dyDescent="0.2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</row>
    <row r="100" spans="1:11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</row>
    <row r="101" spans="1:11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</row>
    <row r="102" spans="1:11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</row>
    <row r="103" spans="1:11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</row>
    <row r="104" spans="1:11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</row>
    <row r="105" spans="1:11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</row>
    <row r="106" spans="1:11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</row>
    <row r="107" spans="1:11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</row>
    <row r="108" spans="1:11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</row>
    <row r="109" spans="1:11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</row>
    <row r="110" spans="1:11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</row>
    <row r="111" spans="1:11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</row>
    <row r="112" spans="1:11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</row>
    <row r="113" spans="1:11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</row>
    <row r="114" spans="1:11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</row>
    <row r="115" spans="1:11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</row>
    <row r="116" spans="1:11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</row>
    <row r="117" spans="1:11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</row>
    <row r="118" spans="1:11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</row>
    <row r="119" spans="1:11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</row>
    <row r="120" spans="1:11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</row>
    <row r="121" spans="1:11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</row>
    <row r="122" spans="1:11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</row>
    <row r="123" spans="1:11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</row>
    <row r="124" spans="1:11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</row>
    <row r="125" spans="1:11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</row>
    <row r="126" spans="1:11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</row>
    <row r="127" spans="1:11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</row>
    <row r="128" spans="1:11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</row>
    <row r="129" spans="1:11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</row>
    <row r="130" spans="1:11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</row>
    <row r="131" spans="1:11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</row>
    <row r="132" spans="1:11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</row>
    <row r="133" spans="1:11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</row>
    <row r="134" spans="1:1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</row>
    <row r="135" spans="1:11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</row>
    <row r="136" spans="1:11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</row>
    <row r="137" spans="1:11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</row>
    <row r="138" spans="1:11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</row>
    <row r="139" spans="1:11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</row>
    <row r="140" spans="1:11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</row>
    <row r="141" spans="1:1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</row>
    <row r="142" spans="1:1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</row>
    <row r="143" spans="1:11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</row>
    <row r="144" spans="1:11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</row>
    <row r="145" spans="1:11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</row>
    <row r="146" spans="1:11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</row>
    <row r="147" spans="1:11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</row>
    <row r="148" spans="1:11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</row>
    <row r="149" spans="1:11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</row>
    <row r="150" spans="1:11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</row>
    <row r="151" spans="1:11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</row>
    <row r="152" spans="1:11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</row>
    <row r="153" spans="1:11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</row>
    <row r="154" spans="1:11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</row>
    <row r="155" spans="1:11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</row>
    <row r="156" spans="1:11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</row>
    <row r="157" spans="1:11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</row>
    <row r="158" spans="1:11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</row>
    <row r="159" spans="1:11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</row>
    <row r="160" spans="1:11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</row>
    <row r="161" spans="1:11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</row>
    <row r="162" spans="1:11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</row>
    <row r="163" spans="1:11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</row>
    <row r="164" spans="1:11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</row>
    <row r="165" spans="1:11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</row>
    <row r="166" spans="1:11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</row>
    <row r="167" spans="1:11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</row>
    <row r="168" spans="1:11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</row>
    <row r="169" spans="1:11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</row>
    <row r="170" spans="1:11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</row>
    <row r="171" spans="1:11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</row>
    <row r="172" spans="1:11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</row>
    <row r="173" spans="1:11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</row>
    <row r="174" spans="1:11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</row>
    <row r="175" spans="1:11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</row>
    <row r="176" spans="1:11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</row>
    <row r="177" spans="1:11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</row>
    <row r="178" spans="1:11" x14ac:dyDescent="0.25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</row>
    <row r="179" spans="1:11" x14ac:dyDescent="0.25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</row>
    <row r="180" spans="1:11" x14ac:dyDescent="0.2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</row>
    <row r="181" spans="1:11" x14ac:dyDescent="0.2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</row>
    <row r="182" spans="1:11" x14ac:dyDescent="0.25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</row>
    <row r="183" spans="1:1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</row>
    <row r="184" spans="1:11" x14ac:dyDescent="0.2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</row>
    <row r="185" spans="1:11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</row>
    <row r="186" spans="1:11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</row>
    <row r="187" spans="1:11" x14ac:dyDescent="0.2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</row>
    <row r="188" spans="1:11" x14ac:dyDescent="0.2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</row>
    <row r="189" spans="1:11" x14ac:dyDescent="0.25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</row>
    <row r="190" spans="1:11" x14ac:dyDescent="0.25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</row>
    <row r="191" spans="1:11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</row>
    <row r="192" spans="1:11" x14ac:dyDescent="0.2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</row>
    <row r="193" spans="1:11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</row>
    <row r="194" spans="1:11" x14ac:dyDescent="0.25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</row>
    <row r="195" spans="1:11" x14ac:dyDescent="0.2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</row>
    <row r="196" spans="1:11" x14ac:dyDescent="0.2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</row>
    <row r="197" spans="1:11" x14ac:dyDescent="0.2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</row>
    <row r="198" spans="1:11" x14ac:dyDescent="0.25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</row>
    <row r="199" spans="1:11" x14ac:dyDescent="0.2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</row>
    <row r="200" spans="1:11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</row>
    <row r="201" spans="1:11" x14ac:dyDescent="0.25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</row>
    <row r="202" spans="1:11" x14ac:dyDescent="0.2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</row>
    <row r="203" spans="1:11" x14ac:dyDescent="0.25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</row>
    <row r="204" spans="1:11" x14ac:dyDescent="0.25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</row>
    <row r="205" spans="1:11" x14ac:dyDescent="0.2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</row>
    <row r="206" spans="1:11" x14ac:dyDescent="0.25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</row>
    <row r="207" spans="1:11" x14ac:dyDescent="0.25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</row>
    <row r="208" spans="1:11" x14ac:dyDescent="0.25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</row>
    <row r="209" spans="1:11" x14ac:dyDescent="0.25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</row>
    <row r="210" spans="1:11" x14ac:dyDescent="0.25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</row>
    <row r="211" spans="1:11" x14ac:dyDescent="0.25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</row>
    <row r="212" spans="1:11" x14ac:dyDescent="0.25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</row>
    <row r="213" spans="1:11" x14ac:dyDescent="0.25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</row>
    <row r="214" spans="1:11" x14ac:dyDescent="0.25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</row>
    <row r="215" spans="1:11" x14ac:dyDescent="0.2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</row>
    <row r="216" spans="1:11" x14ac:dyDescent="0.25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</row>
    <row r="217" spans="1:11" x14ac:dyDescent="0.2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</row>
    <row r="218" spans="1:11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</row>
    <row r="219" spans="1:11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</row>
    <row r="220" spans="1:11" x14ac:dyDescent="0.25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</row>
    <row r="221" spans="1:11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</row>
    <row r="222" spans="1:11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</row>
    <row r="223" spans="1:11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</row>
    <row r="224" spans="1:11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</row>
    <row r="225" spans="1:11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</row>
    <row r="226" spans="1:11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</row>
    <row r="227" spans="1:11" x14ac:dyDescent="0.25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</row>
    <row r="228" spans="1:11" x14ac:dyDescent="0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</row>
    <row r="229" spans="1:11" x14ac:dyDescent="0.25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</row>
    <row r="230" spans="1:11" x14ac:dyDescent="0.25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</row>
    <row r="231" spans="1:11" x14ac:dyDescent="0.25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</row>
    <row r="232" spans="1:11" x14ac:dyDescent="0.25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</row>
    <row r="233" spans="1:11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</row>
    <row r="234" spans="1:11" x14ac:dyDescent="0.25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</row>
    <row r="235" spans="1:11" x14ac:dyDescent="0.2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</row>
    <row r="236" spans="1:11" x14ac:dyDescent="0.25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</row>
    <row r="237" spans="1:11" x14ac:dyDescent="0.25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</row>
    <row r="238" spans="1:11" x14ac:dyDescent="0.25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</row>
    <row r="239" spans="1:11" x14ac:dyDescent="0.2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</row>
    <row r="240" spans="1:11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</row>
    <row r="241" spans="1:11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</row>
  </sheetData>
  <mergeCells count="36">
    <mergeCell ref="F1:K1"/>
    <mergeCell ref="F3:K3"/>
    <mergeCell ref="F4:K4"/>
    <mergeCell ref="A5:K5"/>
    <mergeCell ref="A6:A7"/>
    <mergeCell ref="B6:B7"/>
    <mergeCell ref="C6:C7"/>
    <mergeCell ref="D6:D7"/>
    <mergeCell ref="E6:K6"/>
    <mergeCell ref="F2:K2"/>
    <mergeCell ref="A9:A18"/>
    <mergeCell ref="B9:B18"/>
    <mergeCell ref="C9:C13"/>
    <mergeCell ref="C14:C18"/>
    <mergeCell ref="A19:A28"/>
    <mergeCell ref="B19:B28"/>
    <mergeCell ref="C19:C23"/>
    <mergeCell ref="C24:C28"/>
    <mergeCell ref="A29:A33"/>
    <mergeCell ref="B29:B33"/>
    <mergeCell ref="C29:C33"/>
    <mergeCell ref="A34:A38"/>
    <mergeCell ref="B34:B38"/>
    <mergeCell ref="C34:C38"/>
    <mergeCell ref="A44:A48"/>
    <mergeCell ref="B44:B48"/>
    <mergeCell ref="C44:C48"/>
    <mergeCell ref="A39:A43"/>
    <mergeCell ref="B39:B43"/>
    <mergeCell ref="C39:C43"/>
    <mergeCell ref="A49:A53"/>
    <mergeCell ref="B49:B53"/>
    <mergeCell ref="C49:C53"/>
    <mergeCell ref="C54:C58"/>
    <mergeCell ref="A54:A58"/>
    <mergeCell ref="B54:B58"/>
  </mergeCells>
  <pageMargins left="0.31496062992125984" right="0.31496062992125984" top="0.59055118110236227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2024-01-09T11:55:19Z</dcterms:modified>
</cp:coreProperties>
</file>