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0" yWindow="0" windowWidth="19200" windowHeight="10995"/>
  </bookViews>
  <sheets>
    <sheet name="культура" sheetId="1" r:id="rId1"/>
    <sheet name="Лист1" sheetId="2" r:id="rId2"/>
  </sheets>
  <calcPr calcId="125725"/>
</workbook>
</file>

<file path=xl/calcChain.xml><?xml version="1.0" encoding="utf-8"?>
<calcChain xmlns="http://schemas.openxmlformats.org/spreadsheetml/2006/main">
  <c r="P39" i="1"/>
  <c r="Q39"/>
  <c r="R39"/>
  <c r="S39"/>
  <c r="T39"/>
  <c r="U39"/>
  <c r="V39"/>
  <c r="W39"/>
  <c r="X39"/>
  <c r="Y39"/>
  <c r="O39"/>
  <c r="P26"/>
  <c r="Q26"/>
  <c r="R26"/>
  <c r="S26"/>
  <c r="T26"/>
  <c r="U26"/>
  <c r="V26"/>
  <c r="W26"/>
  <c r="X26"/>
  <c r="Y26"/>
  <c r="O26"/>
  <c r="P38"/>
  <c r="Q38"/>
  <c r="R38"/>
  <c r="S38"/>
  <c r="T38"/>
  <c r="U38"/>
  <c r="V38"/>
  <c r="W38"/>
  <c r="X38"/>
  <c r="Y38"/>
  <c r="O38"/>
  <c r="C35" l="1"/>
  <c r="C34" s="1"/>
  <c r="C33"/>
  <c r="C32"/>
  <c r="C31"/>
  <c r="C30"/>
  <c r="O13" l="1"/>
  <c r="P25"/>
  <c r="Q25"/>
  <c r="O25"/>
  <c r="P19"/>
  <c r="Q19"/>
  <c r="O19"/>
  <c r="P13"/>
  <c r="Q13"/>
</calcChain>
</file>

<file path=xl/sharedStrings.xml><?xml version="1.0" encoding="utf-8"?>
<sst xmlns="http://schemas.openxmlformats.org/spreadsheetml/2006/main" count="133" uniqueCount="77">
  <si>
    <t>№</t>
  </si>
  <si>
    <t>1.</t>
  </si>
  <si>
    <t>1.1.</t>
  </si>
  <si>
    <t>1.1.1.</t>
  </si>
  <si>
    <t>1.1.3.</t>
  </si>
  <si>
    <t>1.1.4.</t>
  </si>
  <si>
    <t>1.1.5.</t>
  </si>
  <si>
    <t>1.2.</t>
  </si>
  <si>
    <t>1.2.1.</t>
  </si>
  <si>
    <t>1.2.2.</t>
  </si>
  <si>
    <t>1.2.3.</t>
  </si>
  <si>
    <t>1.3.1.</t>
  </si>
  <si>
    <t>1.3.2.</t>
  </si>
  <si>
    <t>1.3.3.</t>
  </si>
  <si>
    <t>Наименование подпрограммы, ведомственной целевой программы, основного мероприятия, муниципальной услуги (работы)</t>
  </si>
  <si>
    <t>Основное мероприятие 1 "Создание и развитие  современной модели библиотечно- информационного обслуживания населения муниципального образования"</t>
  </si>
  <si>
    <t xml:space="preserve">Услуга "Библиотечное, библиографическое и информационное обслуживание пользователей библиотеки  в стационарных условиях" </t>
  </si>
  <si>
    <t xml:space="preserve">Услуга "Библиотечное, библиографическое и информационное обслуживание пользователей библиотеки вне  стационара"   </t>
  </si>
  <si>
    <t xml:space="preserve">Работа "Формирование, учет, изучение, обеспечение физического сохранения и безопасности фондов библиотеки фондов библиотеки"  </t>
  </si>
  <si>
    <t xml:space="preserve">Работа "Библиографическая обработка документов и создание каталогов " </t>
  </si>
  <si>
    <t>ИТОГО мероприятие 1</t>
  </si>
  <si>
    <t>Основное мероприятие 2 «Развитие  системы культурно-досугового обслуживания населения, сохранению и распространению нематериального культурного наследия»</t>
  </si>
  <si>
    <t xml:space="preserve">Работа "Организация деятельности клубных формирований и формирований самодеятельного народного творчества" </t>
  </si>
  <si>
    <t>ИТОГО  мероприятие 2</t>
  </si>
  <si>
    <t>Основное мероприятие 3 " Создание условий для доступа населения к культурным ценностям и пользованию услугами учреждений культуры"</t>
  </si>
  <si>
    <t xml:space="preserve">Работа "Формирование, учет, изучение, обеспечение физического сохранения и безопасности музейных предметов, музейных коллекций" </t>
  </si>
  <si>
    <t>ИТОГО мероприятие 3</t>
  </si>
  <si>
    <t>Наименование показателя объема услуги (работы), единица измерения</t>
  </si>
  <si>
    <t>количество посещений, единиц</t>
  </si>
  <si>
    <t>количество документов, единиц</t>
  </si>
  <si>
    <t>количество клубных формирований, единиц</t>
  </si>
  <si>
    <t>число посетителей, человек</t>
  </si>
  <si>
    <t>количество предметов, единиц</t>
  </si>
  <si>
    <t>количество экспозиций, единиц</t>
  </si>
  <si>
    <t>Значение показателя объема услуги (работы)</t>
  </si>
  <si>
    <t>Расходы на оказание муниципальной услуги (выполнение работы), тыс. руб.</t>
  </si>
  <si>
    <t xml:space="preserve">Работа "Создание экспозиций (выставок) музеев, организация выездных выставок" </t>
  </si>
  <si>
    <t>Приложение №5 к муниципальной программе "Развитие культуры в муниципальном образовании "Невельский район""</t>
  </si>
  <si>
    <t xml:space="preserve">Прогноз   сводных показателей муниципальных заданий на оказание муниципальных услуг (выполнение работ) муниципальными учреждениями  в рамках  муниципальной программы  "Развитие культуры в муниципальном образовании "Невельский район" </t>
  </si>
  <si>
    <t>х</t>
  </si>
  <si>
    <t>Показ кинофильмов</t>
  </si>
  <si>
    <t>кол-во мероприятий</t>
  </si>
  <si>
    <t>Организация и проведение культурно-массовых мероприятий (платно)</t>
  </si>
  <si>
    <t>кол-во участниковмероприятий</t>
  </si>
  <si>
    <t>Организация и проведение культурно-массовых мероприятий (бесплатно)</t>
  </si>
  <si>
    <t>Число зрителей</t>
  </si>
  <si>
    <t>1.2.4.</t>
  </si>
  <si>
    <t>1.3.4.</t>
  </si>
  <si>
    <t>Услуга "Публичный показ музейных предметов, музейных коллекций" (бесплатно)</t>
  </si>
  <si>
    <t>Услуга "Публичный показ музейных предметов, музейных коллекций" (платно)</t>
  </si>
  <si>
    <t>Подпрограмма  1. «Развитие культуры»</t>
  </si>
  <si>
    <t>Подпрограмма 3. "Дополнительное образование в сфере физической культуры и искусства"</t>
  </si>
  <si>
    <t>Основаное мероприятие 1. "Дополнительное образование в сфере культуры и искусства"</t>
  </si>
  <si>
    <t>Услуга "Реализация дополнительных предпрофессиональных программ области искусства - хореографическое творчество"</t>
  </si>
  <si>
    <t>количество чел-часов</t>
  </si>
  <si>
    <t>Услуга "Реализация дополнительных предпрофессиональных программ области искусства - народные инструменты"</t>
  </si>
  <si>
    <t>Услуга "Реализация дополнительных предпрофессиональных программ области искусства - фортепиано"</t>
  </si>
  <si>
    <t>Услуга "Реализация дополнительных предпрофессиональных программ области искусства - живопись"</t>
  </si>
  <si>
    <t>Услуга "Реализация дополнительных предпрофессиональных программ области искусства - хоровое пение"</t>
  </si>
  <si>
    <t>Услуга "Реализация дополнительных предпрофессиональных программ области искусства -  искусство театра"</t>
  </si>
  <si>
    <t>Услуга "Реализация дополнительных предпрофессиональных программ области искусства -  музыкальный фольклор"</t>
  </si>
  <si>
    <t>Услуга "Реализация дополнительных  общеразвивающих программ" (художественная направленность)</t>
  </si>
  <si>
    <t>Число обучающихся, человек</t>
  </si>
  <si>
    <t>Работа "Организация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деятельности"</t>
  </si>
  <si>
    <t>Количество мероприятий, ед.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</si>
  <si>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</si>
  <si>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</si>
  <si>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</si>
  <si>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</si>
  <si>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</si>
  <si>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</si>
  <si>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</si>
  <si>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</si>
  <si>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ИТОГО по подпрогмамме 1</t>
  </si>
  <si>
    <t>Итого по подпрограмме 3</t>
  </si>
  <si>
    <t>ИТОГО ПО ПРОГРАММЕ</t>
  </si>
  <si>
    <t>Х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</si>
</sst>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/>
    </xf>
    <xf numFmtId="0" fontId="2" fillId="0" borderId="2" xfId="0" applyFont="1" applyFill="1" applyBorder="1"/>
    <xf numFmtId="0" fontId="0" fillId="0" borderId="2" xfId="0" applyBorder="1"/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top"/>
    </xf>
    <xf numFmtId="0" fontId="5" fillId="0" borderId="2" xfId="0" applyFont="1" applyBorder="1"/>
    <xf numFmtId="14" fontId="0" fillId="0" borderId="2" xfId="0" applyNumberFormat="1" applyBorder="1"/>
    <xf numFmtId="0" fontId="1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2" xfId="0" applyFont="1" applyFill="1" applyBorder="1"/>
    <xf numFmtId="0" fontId="0" fillId="0" borderId="2" xfId="0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0" fillId="0" borderId="0" xfId="0" applyAlignment="1"/>
    <xf numFmtId="0" fontId="4" fillId="0" borderId="2" xfId="0" applyFont="1" applyFill="1" applyBorder="1" applyAlignment="1"/>
    <xf numFmtId="4" fontId="4" fillId="0" borderId="2" xfId="0" applyNumberFormat="1" applyFont="1" applyBorder="1" applyAlignment="1">
      <alignment horizontal="left" vertical="top"/>
    </xf>
    <xf numFmtId="164" fontId="4" fillId="0" borderId="2" xfId="0" applyNumberFormat="1" applyFont="1" applyBorder="1" applyAlignment="1">
      <alignment horizontal="left" vertical="top"/>
    </xf>
    <xf numFmtId="4" fontId="7" fillId="0" borderId="2" xfId="0" applyNumberFormat="1" applyFont="1" applyBorder="1" applyAlignment="1">
      <alignment horizontal="left"/>
    </xf>
    <xf numFmtId="4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left"/>
    </xf>
    <xf numFmtId="4" fontId="7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7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0" fillId="0" borderId="2" xfId="0" applyBorder="1" applyAlignment="1"/>
    <xf numFmtId="0" fontId="2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/>
    <xf numFmtId="0" fontId="3" fillId="0" borderId="2" xfId="0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9" fillId="0" borderId="4" xfId="0" applyFont="1" applyBorder="1" applyAlignment="1"/>
    <xf numFmtId="0" fontId="9" fillId="0" borderId="5" xfId="0" applyFont="1" applyBorder="1" applyAlignment="1"/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164" fontId="3" fillId="0" borderId="3" xfId="0" applyNumberFormat="1" applyFont="1" applyBorder="1" applyAlignment="1">
      <alignment horizontal="left"/>
    </xf>
    <xf numFmtId="0" fontId="10" fillId="0" borderId="4" xfId="0" applyFont="1" applyBorder="1" applyAlignment="1"/>
    <xf numFmtId="0" fontId="10" fillId="0" borderId="5" xfId="0" applyFont="1" applyBorder="1" applyAlignment="1"/>
    <xf numFmtId="0" fontId="3" fillId="0" borderId="10" xfId="0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left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164" fontId="11" fillId="0" borderId="2" xfId="0" applyNumberFormat="1" applyFont="1" applyBorder="1" applyAlignment="1">
      <alignment horizontal="left"/>
    </xf>
    <xf numFmtId="164" fontId="12" fillId="0" borderId="2" xfId="0" applyNumberFormat="1" applyFont="1" applyBorder="1" applyAlignment="1">
      <alignment horizontal="left"/>
    </xf>
    <xf numFmtId="0" fontId="7" fillId="0" borderId="2" xfId="0" applyFont="1" applyBorder="1"/>
    <xf numFmtId="0" fontId="8" fillId="0" borderId="2" xfId="0" applyFont="1" applyFill="1" applyBorder="1" applyAlignment="1">
      <alignment horizontal="justify" vertical="center" wrapText="1"/>
    </xf>
    <xf numFmtId="0" fontId="11" fillId="0" borderId="2" xfId="0" applyFont="1" applyBorder="1"/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Y39"/>
  <sheetViews>
    <sheetView tabSelected="1" topLeftCell="C1" workbookViewId="0">
      <selection activeCell="S2" sqref="S2:X2"/>
    </sheetView>
  </sheetViews>
  <sheetFormatPr defaultRowHeight="15"/>
  <cols>
    <col min="1" max="1" width="6.42578125" customWidth="1"/>
    <col min="2" max="2" width="31.7109375" customWidth="1"/>
    <col min="3" max="3" width="10.140625" customWidth="1"/>
    <col min="4" max="13" width="6.5703125" customWidth="1"/>
    <col min="14" max="14" width="6.42578125" customWidth="1"/>
    <col min="15" max="15" width="9.140625" customWidth="1"/>
    <col min="16" max="16" width="8.85546875" customWidth="1"/>
    <col min="17" max="17" width="9.42578125" customWidth="1"/>
    <col min="18" max="19" width="7.28515625" customWidth="1"/>
    <col min="20" max="20" width="7.140625" customWidth="1"/>
    <col min="21" max="21" width="6.7109375" customWidth="1"/>
    <col min="22" max="23" width="6.5703125" customWidth="1"/>
    <col min="24" max="24" width="7.7109375" customWidth="1"/>
    <col min="25" max="25" width="7.28515625" customWidth="1"/>
  </cols>
  <sheetData>
    <row r="1" spans="1:25" ht="13.5" customHeight="1">
      <c r="S1" s="35"/>
      <c r="T1" s="35"/>
      <c r="U1" s="35"/>
      <c r="V1" s="35"/>
      <c r="W1" s="35"/>
      <c r="X1" s="35"/>
    </row>
    <row r="2" spans="1:25" ht="72.75" customHeight="1">
      <c r="S2" s="36" t="s">
        <v>37</v>
      </c>
      <c r="T2" s="36"/>
      <c r="U2" s="36"/>
      <c r="V2" s="36"/>
      <c r="W2" s="36"/>
      <c r="X2" s="36"/>
      <c r="Y2" s="26"/>
    </row>
    <row r="3" spans="1:25" ht="52.5" customHeight="1">
      <c r="A3" s="41" t="s">
        <v>38</v>
      </c>
      <c r="B3" s="42"/>
      <c r="C3" s="42"/>
      <c r="D3" s="42"/>
      <c r="E3" s="42"/>
      <c r="F3" s="42"/>
      <c r="G3" s="42"/>
      <c r="H3" s="42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</row>
    <row r="4" spans="1:25" ht="83.25" customHeight="1">
      <c r="A4" s="37" t="s">
        <v>0</v>
      </c>
      <c r="B4" s="37" t="s">
        <v>14</v>
      </c>
      <c r="C4" s="38" t="s">
        <v>27</v>
      </c>
      <c r="D4" s="40" t="s">
        <v>34</v>
      </c>
      <c r="E4" s="40"/>
      <c r="F4" s="40"/>
      <c r="G4" s="40"/>
      <c r="H4" s="40"/>
      <c r="I4" s="39"/>
      <c r="J4" s="39"/>
      <c r="K4" s="39"/>
      <c r="L4" s="39"/>
      <c r="M4" s="39"/>
      <c r="N4" s="39"/>
      <c r="O4" s="39" t="s">
        <v>35</v>
      </c>
      <c r="P4" s="39"/>
      <c r="Q4" s="39"/>
      <c r="R4" s="39"/>
      <c r="S4" s="39"/>
      <c r="T4" s="39"/>
      <c r="U4" s="39"/>
      <c r="V4" s="39"/>
      <c r="W4" s="39"/>
      <c r="X4" s="39"/>
      <c r="Y4" s="39"/>
    </row>
    <row r="5" spans="1:25" ht="45" customHeight="1">
      <c r="A5" s="37"/>
      <c r="B5" s="37"/>
      <c r="C5" s="38"/>
      <c r="D5" s="13">
        <v>2020</v>
      </c>
      <c r="E5" s="13">
        <v>2021</v>
      </c>
      <c r="F5" s="13">
        <v>2022</v>
      </c>
      <c r="G5" s="13">
        <v>2023</v>
      </c>
      <c r="H5" s="13">
        <v>2024</v>
      </c>
      <c r="I5" s="13">
        <v>2025</v>
      </c>
      <c r="J5" s="13">
        <v>2026</v>
      </c>
      <c r="K5" s="13">
        <v>2027</v>
      </c>
      <c r="L5" s="13">
        <v>2028</v>
      </c>
      <c r="M5" s="13">
        <v>2029</v>
      </c>
      <c r="N5" s="14">
        <v>2030</v>
      </c>
      <c r="O5" s="14">
        <v>2020</v>
      </c>
      <c r="P5" s="14">
        <v>2021</v>
      </c>
      <c r="Q5" s="14">
        <v>2022</v>
      </c>
      <c r="R5" s="14">
        <v>2023</v>
      </c>
      <c r="S5" s="14">
        <v>2024</v>
      </c>
      <c r="T5" s="14">
        <v>2025</v>
      </c>
      <c r="U5" s="14">
        <v>2026</v>
      </c>
      <c r="V5" s="14">
        <v>2027</v>
      </c>
      <c r="W5" s="14">
        <v>2028</v>
      </c>
      <c r="X5" s="14">
        <v>2029</v>
      </c>
      <c r="Y5" s="14">
        <v>2030</v>
      </c>
    </row>
    <row r="6" spans="1:25" ht="15.75">
      <c r="A6" s="1">
        <v>1</v>
      </c>
      <c r="B6" s="2">
        <v>2</v>
      </c>
      <c r="C6" s="3">
        <v>3</v>
      </c>
      <c r="D6" s="2">
        <v>4</v>
      </c>
      <c r="E6" s="2">
        <v>5</v>
      </c>
      <c r="F6" s="2">
        <v>6</v>
      </c>
      <c r="G6" s="2">
        <v>7</v>
      </c>
      <c r="H6" s="3">
        <v>8</v>
      </c>
      <c r="I6" s="2">
        <v>9</v>
      </c>
      <c r="J6" s="2">
        <v>10</v>
      </c>
      <c r="K6" s="2">
        <v>11</v>
      </c>
      <c r="L6" s="2">
        <v>12</v>
      </c>
      <c r="M6" s="3">
        <v>13</v>
      </c>
      <c r="N6" s="10">
        <v>14</v>
      </c>
      <c r="O6" s="10">
        <v>15</v>
      </c>
      <c r="P6" s="10">
        <v>16</v>
      </c>
      <c r="Q6" s="10">
        <v>17</v>
      </c>
      <c r="R6" s="10">
        <v>18</v>
      </c>
      <c r="S6" s="10">
        <v>19</v>
      </c>
      <c r="T6" s="10">
        <v>20</v>
      </c>
      <c r="U6" s="10">
        <v>21</v>
      </c>
      <c r="V6" s="10">
        <v>22</v>
      </c>
      <c r="W6" s="10">
        <v>23</v>
      </c>
      <c r="X6" s="10">
        <v>24</v>
      </c>
      <c r="Y6" s="10">
        <v>25</v>
      </c>
    </row>
    <row r="7" spans="1:25" ht="21.75" customHeight="1">
      <c r="A7" s="44" t="s">
        <v>1</v>
      </c>
      <c r="B7" s="49" t="s">
        <v>50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2"/>
    </row>
    <row r="8" spans="1:25" ht="22.5" customHeight="1">
      <c r="A8" s="44" t="s">
        <v>2</v>
      </c>
      <c r="B8" s="49" t="s">
        <v>15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2"/>
    </row>
    <row r="9" spans="1:25" ht="94.5" customHeight="1">
      <c r="A9" s="4" t="s">
        <v>3</v>
      </c>
      <c r="B9" s="5" t="s">
        <v>16</v>
      </c>
      <c r="C9" s="12" t="s">
        <v>28</v>
      </c>
      <c r="D9" s="15">
        <v>84200</v>
      </c>
      <c r="E9" s="15">
        <v>86200</v>
      </c>
      <c r="F9" s="15">
        <v>88400</v>
      </c>
      <c r="G9" s="15">
        <v>88400</v>
      </c>
      <c r="H9" s="15">
        <v>88400</v>
      </c>
      <c r="I9" s="15">
        <v>88400</v>
      </c>
      <c r="J9" s="15">
        <v>88400</v>
      </c>
      <c r="K9" s="15">
        <v>88400</v>
      </c>
      <c r="L9" s="15">
        <v>88400</v>
      </c>
      <c r="M9" s="15">
        <v>88400</v>
      </c>
      <c r="N9" s="15">
        <v>88400</v>
      </c>
      <c r="O9" s="28">
        <v>8454.7999999999993</v>
      </c>
      <c r="P9" s="28">
        <v>8652.9</v>
      </c>
      <c r="Q9" s="28">
        <v>8870.7000000000007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</row>
    <row r="10" spans="1:25" ht="87" customHeight="1">
      <c r="A10" s="4" t="s">
        <v>4</v>
      </c>
      <c r="B10" s="5" t="s">
        <v>17</v>
      </c>
      <c r="C10" s="12" t="s">
        <v>28</v>
      </c>
      <c r="D10" s="15">
        <v>7800</v>
      </c>
      <c r="E10" s="15">
        <v>8000</v>
      </c>
      <c r="F10" s="15">
        <v>8200</v>
      </c>
      <c r="G10" s="15">
        <v>8200</v>
      </c>
      <c r="H10" s="15">
        <v>8200</v>
      </c>
      <c r="I10" s="15">
        <v>8200</v>
      </c>
      <c r="J10" s="15">
        <v>8200</v>
      </c>
      <c r="K10" s="15">
        <v>8200</v>
      </c>
      <c r="L10" s="15">
        <v>8200</v>
      </c>
      <c r="M10" s="15">
        <v>8200</v>
      </c>
      <c r="N10" s="15">
        <v>8200</v>
      </c>
      <c r="O10" s="28">
        <v>817.8</v>
      </c>
      <c r="P10" s="28">
        <v>838.7</v>
      </c>
      <c r="Q10" s="28">
        <v>859.7</v>
      </c>
      <c r="R10" s="29">
        <v>0</v>
      </c>
      <c r="S10" s="29">
        <v>0</v>
      </c>
      <c r="T10" s="29">
        <v>0</v>
      </c>
      <c r="U10" s="29">
        <v>0</v>
      </c>
      <c r="V10" s="29">
        <v>0</v>
      </c>
      <c r="W10" s="29">
        <v>0</v>
      </c>
      <c r="X10" s="29">
        <v>0</v>
      </c>
      <c r="Y10" s="29">
        <v>0</v>
      </c>
    </row>
    <row r="11" spans="1:25" ht="98.25" customHeight="1">
      <c r="A11" s="4" t="s">
        <v>5</v>
      </c>
      <c r="B11" s="5" t="s">
        <v>18</v>
      </c>
      <c r="C11" s="12" t="s">
        <v>29</v>
      </c>
      <c r="D11" s="15">
        <v>223600</v>
      </c>
      <c r="E11" s="15">
        <v>220300</v>
      </c>
      <c r="F11" s="15">
        <v>217000</v>
      </c>
      <c r="G11" s="15">
        <v>217000</v>
      </c>
      <c r="H11" s="15">
        <v>217000</v>
      </c>
      <c r="I11" s="15">
        <v>217000</v>
      </c>
      <c r="J11" s="15">
        <v>217000</v>
      </c>
      <c r="K11" s="15">
        <v>217000</v>
      </c>
      <c r="L11" s="15">
        <v>217000</v>
      </c>
      <c r="M11" s="15">
        <v>217000</v>
      </c>
      <c r="N11" s="15">
        <v>217000</v>
      </c>
      <c r="O11" s="28">
        <v>1104.5999999999999</v>
      </c>
      <c r="P11" s="28">
        <v>1088.3</v>
      </c>
      <c r="Q11" s="28">
        <v>1071.8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</row>
    <row r="12" spans="1:25" ht="62.25" customHeight="1">
      <c r="A12" s="4" t="s">
        <v>6</v>
      </c>
      <c r="B12" s="5" t="s">
        <v>19</v>
      </c>
      <c r="C12" s="12" t="s">
        <v>29</v>
      </c>
      <c r="D12" s="15">
        <v>700</v>
      </c>
      <c r="E12" s="15">
        <v>700</v>
      </c>
      <c r="F12" s="15">
        <v>700</v>
      </c>
      <c r="G12" s="15">
        <v>700</v>
      </c>
      <c r="H12" s="15">
        <v>700</v>
      </c>
      <c r="I12" s="15">
        <v>700</v>
      </c>
      <c r="J12" s="15">
        <v>700</v>
      </c>
      <c r="K12" s="15">
        <v>700</v>
      </c>
      <c r="L12" s="15">
        <v>700</v>
      </c>
      <c r="M12" s="15">
        <v>700</v>
      </c>
      <c r="N12" s="15">
        <v>700</v>
      </c>
      <c r="O12" s="28">
        <v>1012.1</v>
      </c>
      <c r="P12" s="28">
        <v>1012.1</v>
      </c>
      <c r="Q12" s="28">
        <v>1012.1</v>
      </c>
      <c r="R12" s="29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</row>
    <row r="13" spans="1:25" ht="19.5" customHeight="1">
      <c r="A13" s="4"/>
      <c r="B13" s="5" t="s">
        <v>20</v>
      </c>
      <c r="C13" s="5"/>
      <c r="D13" s="6" t="s">
        <v>39</v>
      </c>
      <c r="E13" s="6" t="s">
        <v>39</v>
      </c>
      <c r="F13" s="7" t="s">
        <v>39</v>
      </c>
      <c r="G13" s="7" t="s">
        <v>39</v>
      </c>
      <c r="H13" s="6" t="s">
        <v>39</v>
      </c>
      <c r="I13" s="6" t="s">
        <v>39</v>
      </c>
      <c r="J13" s="6" t="s">
        <v>39</v>
      </c>
      <c r="K13" s="6" t="s">
        <v>39</v>
      </c>
      <c r="L13" s="7" t="s">
        <v>39</v>
      </c>
      <c r="M13" s="7" t="s">
        <v>39</v>
      </c>
      <c r="N13" s="23" t="s">
        <v>39</v>
      </c>
      <c r="O13" s="30">
        <f>SUM(O9:O12)</f>
        <v>11389.3</v>
      </c>
      <c r="P13" s="30">
        <f t="shared" ref="P13:Q13" si="0">SUM(P9:P12)</f>
        <v>11592</v>
      </c>
      <c r="Q13" s="30">
        <f t="shared" si="0"/>
        <v>11814.300000000001</v>
      </c>
      <c r="R13" s="29">
        <v>0</v>
      </c>
      <c r="S13" s="29">
        <v>0</v>
      </c>
      <c r="T13" s="29">
        <v>0</v>
      </c>
      <c r="U13" s="29">
        <v>0</v>
      </c>
      <c r="V13" s="29">
        <v>0</v>
      </c>
      <c r="W13" s="29">
        <v>0</v>
      </c>
      <c r="X13" s="29">
        <v>0</v>
      </c>
      <c r="Y13" s="29">
        <v>0</v>
      </c>
    </row>
    <row r="14" spans="1:25" ht="21" customHeight="1">
      <c r="A14" s="44" t="s">
        <v>7</v>
      </c>
      <c r="B14" s="45" t="s">
        <v>21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8"/>
    </row>
    <row r="15" spans="1:25" ht="95.25" thickBot="1">
      <c r="A15" s="8" t="s">
        <v>8</v>
      </c>
      <c r="B15" s="5" t="s">
        <v>22</v>
      </c>
      <c r="C15" s="5" t="s">
        <v>30</v>
      </c>
      <c r="D15" s="22">
        <v>141</v>
      </c>
      <c r="E15" s="22">
        <v>141</v>
      </c>
      <c r="F15" s="22">
        <v>141</v>
      </c>
      <c r="G15" s="22">
        <v>141</v>
      </c>
      <c r="H15" s="22">
        <v>141</v>
      </c>
      <c r="I15" s="22">
        <v>141</v>
      </c>
      <c r="J15" s="22">
        <v>141</v>
      </c>
      <c r="K15" s="22">
        <v>141</v>
      </c>
      <c r="L15" s="22">
        <v>141</v>
      </c>
      <c r="M15" s="22">
        <v>141</v>
      </c>
      <c r="N15" s="16">
        <v>141</v>
      </c>
      <c r="O15" s="31">
        <v>294.3</v>
      </c>
      <c r="P15" s="31">
        <v>294.3</v>
      </c>
      <c r="Q15" s="31">
        <v>294.3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</row>
    <row r="16" spans="1:25" ht="48" thickBot="1">
      <c r="A16" s="8" t="s">
        <v>9</v>
      </c>
      <c r="B16" s="18" t="s">
        <v>44</v>
      </c>
      <c r="C16" s="19" t="s">
        <v>41</v>
      </c>
      <c r="D16" s="22">
        <v>2000</v>
      </c>
      <c r="E16" s="22">
        <v>2002</v>
      </c>
      <c r="F16" s="22">
        <v>2004</v>
      </c>
      <c r="G16" s="22">
        <v>2004</v>
      </c>
      <c r="H16" s="22">
        <v>2004</v>
      </c>
      <c r="I16" s="22">
        <v>2004</v>
      </c>
      <c r="J16" s="22">
        <v>2004</v>
      </c>
      <c r="K16" s="22">
        <v>2004</v>
      </c>
      <c r="L16" s="22">
        <v>2004</v>
      </c>
      <c r="M16" s="22">
        <v>2004</v>
      </c>
      <c r="N16" s="22">
        <v>2004</v>
      </c>
      <c r="O16" s="31">
        <v>17700.599999999999</v>
      </c>
      <c r="P16" s="31">
        <v>17718</v>
      </c>
      <c r="Q16" s="31">
        <v>17735.400000000001</v>
      </c>
      <c r="R16" s="32"/>
      <c r="S16" s="32"/>
      <c r="T16" s="32"/>
      <c r="U16" s="32"/>
      <c r="V16" s="32"/>
      <c r="W16" s="32"/>
      <c r="X16" s="32"/>
      <c r="Y16" s="32"/>
    </row>
    <row r="17" spans="1:25" ht="52.5" thickBot="1">
      <c r="A17" s="8" t="s">
        <v>10</v>
      </c>
      <c r="B17" s="18" t="s">
        <v>42</v>
      </c>
      <c r="C17" s="19" t="s">
        <v>43</v>
      </c>
      <c r="D17" s="22">
        <v>6500</v>
      </c>
      <c r="E17" s="22">
        <v>6500</v>
      </c>
      <c r="F17" s="22">
        <v>6500</v>
      </c>
      <c r="G17" s="22">
        <v>6500</v>
      </c>
      <c r="H17" s="22">
        <v>6500</v>
      </c>
      <c r="I17" s="22">
        <v>6500</v>
      </c>
      <c r="J17" s="22">
        <v>6500</v>
      </c>
      <c r="K17" s="22">
        <v>6500</v>
      </c>
      <c r="L17" s="22">
        <v>6500</v>
      </c>
      <c r="M17" s="22">
        <v>6500</v>
      </c>
      <c r="N17" s="22">
        <v>6500</v>
      </c>
      <c r="O17" s="31">
        <v>3443.6</v>
      </c>
      <c r="P17" s="31">
        <v>3443.6</v>
      </c>
      <c r="Q17" s="31">
        <v>3443.6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  <c r="W17" s="32">
        <v>0</v>
      </c>
      <c r="X17" s="32">
        <v>0</v>
      </c>
      <c r="Y17" s="32">
        <v>0</v>
      </c>
    </row>
    <row r="18" spans="1:25" ht="27" thickBot="1">
      <c r="A18" s="17" t="s">
        <v>46</v>
      </c>
      <c r="B18" s="21" t="s">
        <v>40</v>
      </c>
      <c r="C18" s="20" t="s">
        <v>45</v>
      </c>
      <c r="D18" s="22">
        <v>8000</v>
      </c>
      <c r="E18" s="22">
        <v>8000</v>
      </c>
      <c r="F18" s="22">
        <v>8000</v>
      </c>
      <c r="G18" s="22">
        <v>8000</v>
      </c>
      <c r="H18" s="22">
        <v>8000</v>
      </c>
      <c r="I18" s="22">
        <v>8000</v>
      </c>
      <c r="J18" s="22">
        <v>8000</v>
      </c>
      <c r="K18" s="22">
        <v>8000</v>
      </c>
      <c r="L18" s="22">
        <v>8000</v>
      </c>
      <c r="M18" s="22">
        <v>8000</v>
      </c>
      <c r="N18" s="22">
        <v>8000</v>
      </c>
      <c r="O18" s="31">
        <v>3112.4</v>
      </c>
      <c r="P18" s="31">
        <v>3112.4</v>
      </c>
      <c r="Q18" s="31">
        <v>3112.4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0</v>
      </c>
    </row>
    <row r="19" spans="1:25" ht="21" customHeight="1">
      <c r="A19" s="10"/>
      <c r="B19" s="9" t="s">
        <v>23</v>
      </c>
      <c r="C19" s="9"/>
      <c r="D19" s="24" t="s">
        <v>39</v>
      </c>
      <c r="E19" s="24" t="s">
        <v>39</v>
      </c>
      <c r="F19" s="24" t="s">
        <v>39</v>
      </c>
      <c r="G19" s="24" t="s">
        <v>39</v>
      </c>
      <c r="H19" s="24" t="s">
        <v>39</v>
      </c>
      <c r="I19" s="25" t="s">
        <v>39</v>
      </c>
      <c r="J19" s="24" t="s">
        <v>39</v>
      </c>
      <c r="K19" s="24" t="s">
        <v>39</v>
      </c>
      <c r="L19" s="24" t="s">
        <v>39</v>
      </c>
      <c r="M19" s="24" t="s">
        <v>39</v>
      </c>
      <c r="N19" s="23" t="s">
        <v>39</v>
      </c>
      <c r="O19" s="33">
        <f>SUM(O15:O18)</f>
        <v>24550.899999999998</v>
      </c>
      <c r="P19" s="33">
        <f t="shared" ref="P19:Q19" si="1">SUM(P15:P18)</f>
        <v>24568.3</v>
      </c>
      <c r="Q19" s="33">
        <f t="shared" si="1"/>
        <v>24585.7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</row>
    <row r="20" spans="1:25" ht="24" customHeight="1">
      <c r="A20" s="10"/>
      <c r="B20" s="53" t="s">
        <v>24</v>
      </c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8"/>
    </row>
    <row r="21" spans="1:25" ht="63">
      <c r="A21" s="10" t="s">
        <v>11</v>
      </c>
      <c r="B21" s="5" t="s">
        <v>48</v>
      </c>
      <c r="C21" s="12" t="s">
        <v>31</v>
      </c>
      <c r="D21" s="22">
        <v>19825</v>
      </c>
      <c r="E21" s="22">
        <v>20298</v>
      </c>
      <c r="F21" s="22">
        <v>20770</v>
      </c>
      <c r="G21" s="22">
        <v>20770</v>
      </c>
      <c r="H21" s="22">
        <v>20770</v>
      </c>
      <c r="I21" s="22">
        <v>20770</v>
      </c>
      <c r="J21" s="22">
        <v>20770</v>
      </c>
      <c r="K21" s="22">
        <v>20770</v>
      </c>
      <c r="L21" s="22">
        <v>20770</v>
      </c>
      <c r="M21" s="22">
        <v>20770</v>
      </c>
      <c r="N21" s="27">
        <v>20770</v>
      </c>
      <c r="O21" s="32">
        <v>1678.7</v>
      </c>
      <c r="P21" s="32">
        <v>1718.7</v>
      </c>
      <c r="Q21" s="32">
        <v>1758.6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  <c r="W21" s="32">
        <v>0</v>
      </c>
      <c r="X21" s="32">
        <v>0</v>
      </c>
      <c r="Y21" s="32">
        <v>0</v>
      </c>
    </row>
    <row r="22" spans="1:25" ht="47.25">
      <c r="A22" s="10" t="s">
        <v>12</v>
      </c>
      <c r="B22" s="5" t="s">
        <v>49</v>
      </c>
      <c r="C22" s="12" t="s">
        <v>31</v>
      </c>
      <c r="D22" s="22">
        <v>440</v>
      </c>
      <c r="E22" s="22">
        <v>450</v>
      </c>
      <c r="F22" s="22">
        <v>460</v>
      </c>
      <c r="G22" s="22">
        <v>460</v>
      </c>
      <c r="H22" s="22">
        <v>460</v>
      </c>
      <c r="I22" s="22">
        <v>460</v>
      </c>
      <c r="J22" s="22">
        <v>460</v>
      </c>
      <c r="K22" s="22">
        <v>460</v>
      </c>
      <c r="L22" s="22">
        <v>460</v>
      </c>
      <c r="M22" s="22">
        <v>460</v>
      </c>
      <c r="N22" s="22">
        <v>460</v>
      </c>
      <c r="O22" s="32">
        <v>37.200000000000003</v>
      </c>
      <c r="P22" s="32">
        <v>38</v>
      </c>
      <c r="Q22" s="32">
        <v>38.9</v>
      </c>
      <c r="R22" s="32"/>
      <c r="S22" s="32"/>
      <c r="T22" s="32"/>
      <c r="U22" s="32"/>
      <c r="V22" s="32"/>
      <c r="W22" s="32"/>
      <c r="X22" s="32"/>
      <c r="Y22" s="32"/>
    </row>
    <row r="23" spans="1:25" ht="94.5">
      <c r="A23" s="10" t="s">
        <v>13</v>
      </c>
      <c r="B23" s="5" t="s">
        <v>25</v>
      </c>
      <c r="C23" s="12" t="s">
        <v>32</v>
      </c>
      <c r="D23" s="22">
        <v>7389</v>
      </c>
      <c r="E23" s="22">
        <v>7399</v>
      </c>
      <c r="F23" s="22">
        <v>7409</v>
      </c>
      <c r="G23" s="22">
        <v>7409</v>
      </c>
      <c r="H23" s="22">
        <v>7409</v>
      </c>
      <c r="I23" s="22">
        <v>7409</v>
      </c>
      <c r="J23" s="22">
        <v>7409</v>
      </c>
      <c r="K23" s="22">
        <v>7409</v>
      </c>
      <c r="L23" s="22">
        <v>7409</v>
      </c>
      <c r="M23" s="22">
        <v>7409</v>
      </c>
      <c r="N23" s="22">
        <v>7409</v>
      </c>
      <c r="O23" s="34">
        <v>971.4</v>
      </c>
      <c r="P23" s="34">
        <v>972.7</v>
      </c>
      <c r="Q23" s="34">
        <v>974.1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2">
        <v>0</v>
      </c>
      <c r="X23" s="32">
        <v>0</v>
      </c>
      <c r="Y23" s="32">
        <v>0</v>
      </c>
    </row>
    <row r="24" spans="1:25" ht="63">
      <c r="A24" s="10" t="s">
        <v>47</v>
      </c>
      <c r="B24" s="5" t="s">
        <v>36</v>
      </c>
      <c r="C24" s="12" t="s">
        <v>33</v>
      </c>
      <c r="D24" s="22">
        <v>5</v>
      </c>
      <c r="E24" s="22">
        <v>5</v>
      </c>
      <c r="F24" s="22">
        <v>5</v>
      </c>
      <c r="G24" s="22">
        <v>5</v>
      </c>
      <c r="H24" s="22">
        <v>5</v>
      </c>
      <c r="I24" s="22">
        <v>5</v>
      </c>
      <c r="J24" s="22">
        <v>5</v>
      </c>
      <c r="K24" s="22">
        <v>5</v>
      </c>
      <c r="L24" s="22">
        <v>5</v>
      </c>
      <c r="M24" s="22">
        <v>5</v>
      </c>
      <c r="N24" s="22">
        <v>5</v>
      </c>
      <c r="O24" s="34">
        <v>34.6</v>
      </c>
      <c r="P24" s="34">
        <v>34.6</v>
      </c>
      <c r="Q24" s="34">
        <v>34.6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</row>
    <row r="25" spans="1:25" ht="17.25" customHeight="1">
      <c r="A25" s="10"/>
      <c r="B25" s="11" t="s">
        <v>26</v>
      </c>
      <c r="C25" s="11"/>
      <c r="D25" s="65" t="s">
        <v>39</v>
      </c>
      <c r="E25" s="65" t="s">
        <v>39</v>
      </c>
      <c r="F25" s="65" t="s">
        <v>39</v>
      </c>
      <c r="G25" s="65" t="s">
        <v>39</v>
      </c>
      <c r="H25" s="65" t="s">
        <v>39</v>
      </c>
      <c r="I25" s="65" t="s">
        <v>39</v>
      </c>
      <c r="J25" s="65" t="s">
        <v>39</v>
      </c>
      <c r="K25" s="65" t="s">
        <v>39</v>
      </c>
      <c r="L25" s="65" t="s">
        <v>39</v>
      </c>
      <c r="M25" s="65" t="s">
        <v>39</v>
      </c>
      <c r="N25" s="65" t="s">
        <v>39</v>
      </c>
      <c r="O25" s="66">
        <f>SUM(O21:O24)</f>
        <v>2721.9</v>
      </c>
      <c r="P25" s="66">
        <f t="shared" ref="P25:Q25" si="2">SUM(P21:P24)</f>
        <v>2764</v>
      </c>
      <c r="Q25" s="66">
        <f t="shared" si="2"/>
        <v>2806.2</v>
      </c>
      <c r="R25" s="67">
        <v>0</v>
      </c>
      <c r="S25" s="67">
        <v>0</v>
      </c>
      <c r="T25" s="67">
        <v>0</v>
      </c>
      <c r="U25" s="67">
        <v>0</v>
      </c>
      <c r="V25" s="67">
        <v>0</v>
      </c>
      <c r="W25" s="67">
        <v>0</v>
      </c>
      <c r="X25" s="67">
        <v>0</v>
      </c>
      <c r="Y25" s="67">
        <v>0</v>
      </c>
    </row>
    <row r="26" spans="1:25" ht="21.75" customHeight="1">
      <c r="A26" s="10"/>
      <c r="B26" s="11" t="s">
        <v>73</v>
      </c>
      <c r="C26" s="11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6">
        <f>O13+O19+O25</f>
        <v>38662.1</v>
      </c>
      <c r="P26" s="66">
        <f t="shared" ref="P26:Y26" si="3">P13+P19+P25</f>
        <v>38924.300000000003</v>
      </c>
      <c r="Q26" s="66">
        <f t="shared" si="3"/>
        <v>39206.199999999997</v>
      </c>
      <c r="R26" s="66">
        <f t="shared" si="3"/>
        <v>0</v>
      </c>
      <c r="S26" s="66">
        <f t="shared" si="3"/>
        <v>0</v>
      </c>
      <c r="T26" s="66">
        <f t="shared" si="3"/>
        <v>0</v>
      </c>
      <c r="U26" s="66">
        <f t="shared" si="3"/>
        <v>0</v>
      </c>
      <c r="V26" s="66">
        <f t="shared" si="3"/>
        <v>0</v>
      </c>
      <c r="W26" s="66">
        <f t="shared" si="3"/>
        <v>0</v>
      </c>
      <c r="X26" s="66">
        <f t="shared" si="3"/>
        <v>0</v>
      </c>
      <c r="Y26" s="66">
        <f t="shared" si="3"/>
        <v>0</v>
      </c>
    </row>
    <row r="27" spans="1:25" ht="24" customHeight="1">
      <c r="A27" s="10"/>
      <c r="B27" s="55" t="s">
        <v>51</v>
      </c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7"/>
    </row>
    <row r="28" spans="1:25" ht="24" customHeight="1">
      <c r="B28" s="58" t="s">
        <v>52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</row>
    <row r="29" spans="1:25" ht="78.75">
      <c r="A29" s="10" t="s">
        <v>65</v>
      </c>
      <c r="B29" s="60" t="s">
        <v>53</v>
      </c>
      <c r="C29" s="63" t="s">
        <v>54</v>
      </c>
      <c r="D29" s="72">
        <v>36244</v>
      </c>
      <c r="E29" s="72">
        <v>36244</v>
      </c>
      <c r="F29" s="72">
        <v>36244</v>
      </c>
      <c r="G29" s="72">
        <v>36244</v>
      </c>
      <c r="H29" s="72">
        <v>36244</v>
      </c>
      <c r="I29" s="72">
        <v>36244</v>
      </c>
      <c r="J29" s="72">
        <v>36244</v>
      </c>
      <c r="K29" s="72">
        <v>36244</v>
      </c>
      <c r="L29" s="72">
        <v>36244</v>
      </c>
      <c r="M29" s="72">
        <v>36244</v>
      </c>
      <c r="N29" s="72">
        <v>36244</v>
      </c>
      <c r="O29" s="71">
        <v>2781.7</v>
      </c>
      <c r="P29" s="71">
        <v>2781.7</v>
      </c>
      <c r="Q29" s="71">
        <v>2781.7</v>
      </c>
      <c r="R29" s="63">
        <v>0</v>
      </c>
      <c r="S29" s="63">
        <v>0</v>
      </c>
      <c r="T29" s="63">
        <v>0</v>
      </c>
      <c r="U29" s="63">
        <v>0</v>
      </c>
      <c r="V29" s="63">
        <v>0</v>
      </c>
      <c r="W29" s="63">
        <v>0</v>
      </c>
      <c r="X29" s="63">
        <v>0</v>
      </c>
      <c r="Y29" s="63">
        <v>0</v>
      </c>
    </row>
    <row r="30" spans="1:25" ht="78.75">
      <c r="A30" s="10" t="s">
        <v>66</v>
      </c>
      <c r="B30" s="60" t="s">
        <v>55</v>
      </c>
      <c r="C30" s="63" t="str">
        <f>$C$37</f>
        <v>Количество мероприятий, ед.</v>
      </c>
      <c r="D30" s="71">
        <v>3791</v>
      </c>
      <c r="E30" s="71">
        <v>3791</v>
      </c>
      <c r="F30" s="71">
        <v>3791</v>
      </c>
      <c r="G30" s="71">
        <v>3791</v>
      </c>
      <c r="H30" s="71">
        <v>3791</v>
      </c>
      <c r="I30" s="71">
        <v>3791</v>
      </c>
      <c r="J30" s="71">
        <v>3791</v>
      </c>
      <c r="K30" s="71">
        <v>3791</v>
      </c>
      <c r="L30" s="71">
        <v>3791</v>
      </c>
      <c r="M30" s="71">
        <v>3791</v>
      </c>
      <c r="N30" s="71">
        <v>3791</v>
      </c>
      <c r="O30" s="71">
        <v>238.5</v>
      </c>
      <c r="P30" s="71">
        <v>238.5</v>
      </c>
      <c r="Q30" s="71">
        <v>238.5</v>
      </c>
      <c r="R30" s="63">
        <v>0</v>
      </c>
      <c r="S30" s="63">
        <v>0</v>
      </c>
      <c r="T30" s="63">
        <v>0</v>
      </c>
      <c r="U30" s="63">
        <v>0</v>
      </c>
      <c r="V30" s="63">
        <v>0</v>
      </c>
      <c r="W30" s="63">
        <v>0</v>
      </c>
      <c r="X30" s="63">
        <v>0</v>
      </c>
      <c r="Y30" s="63">
        <v>0</v>
      </c>
    </row>
    <row r="31" spans="1:25" ht="78.75">
      <c r="A31" s="10" t="s">
        <v>67</v>
      </c>
      <c r="B31" s="60" t="s">
        <v>56</v>
      </c>
      <c r="C31" s="63" t="str">
        <f>$C$37</f>
        <v>Количество мероприятий, ед.</v>
      </c>
      <c r="D31" s="71">
        <v>4556</v>
      </c>
      <c r="E31" s="71">
        <v>4556</v>
      </c>
      <c r="F31" s="71">
        <v>4556</v>
      </c>
      <c r="G31" s="71">
        <v>4556</v>
      </c>
      <c r="H31" s="71">
        <v>4556</v>
      </c>
      <c r="I31" s="71">
        <v>4556</v>
      </c>
      <c r="J31" s="71">
        <v>4556</v>
      </c>
      <c r="K31" s="71">
        <v>4556</v>
      </c>
      <c r="L31" s="71">
        <v>4556</v>
      </c>
      <c r="M31" s="71">
        <v>4556</v>
      </c>
      <c r="N31" s="71">
        <v>4556</v>
      </c>
      <c r="O31" s="71">
        <v>317.89999999999998</v>
      </c>
      <c r="P31" s="71">
        <v>317.89999999999998</v>
      </c>
      <c r="Q31" s="71">
        <v>317.89999999999998</v>
      </c>
      <c r="R31" s="63">
        <v>0</v>
      </c>
      <c r="S31" s="63">
        <v>0</v>
      </c>
      <c r="T31" s="63">
        <v>0</v>
      </c>
      <c r="U31" s="63">
        <v>0</v>
      </c>
      <c r="V31" s="63">
        <v>0</v>
      </c>
      <c r="W31" s="63">
        <v>0</v>
      </c>
      <c r="X31" s="63">
        <v>0</v>
      </c>
      <c r="Y31" s="63">
        <v>0</v>
      </c>
    </row>
    <row r="32" spans="1:25" ht="78.75">
      <c r="A32" s="10" t="s">
        <v>68</v>
      </c>
      <c r="B32" s="60" t="s">
        <v>57</v>
      </c>
      <c r="C32" s="63" t="str">
        <f>$C$37</f>
        <v>Количество мероприятий, ед.</v>
      </c>
      <c r="D32" s="71">
        <v>25738</v>
      </c>
      <c r="E32" s="71">
        <v>25738</v>
      </c>
      <c r="F32" s="71">
        <v>25738</v>
      </c>
      <c r="G32" s="71">
        <v>25738</v>
      </c>
      <c r="H32" s="71">
        <v>25738</v>
      </c>
      <c r="I32" s="71">
        <v>25738</v>
      </c>
      <c r="J32" s="71">
        <v>25738</v>
      </c>
      <c r="K32" s="71">
        <v>25738</v>
      </c>
      <c r="L32" s="71">
        <v>25738</v>
      </c>
      <c r="M32" s="71">
        <v>25738</v>
      </c>
      <c r="N32" s="71">
        <v>25738</v>
      </c>
      <c r="O32" s="71">
        <v>2329.3000000000002</v>
      </c>
      <c r="P32" s="71">
        <v>2329.3000000000002</v>
      </c>
      <c r="Q32" s="71">
        <v>2329.3000000000002</v>
      </c>
      <c r="R32" s="63">
        <v>0</v>
      </c>
      <c r="S32" s="63">
        <v>0</v>
      </c>
      <c r="T32" s="63">
        <v>0</v>
      </c>
      <c r="U32" s="63">
        <v>0</v>
      </c>
      <c r="V32" s="63">
        <v>0</v>
      </c>
      <c r="W32" s="63">
        <v>0</v>
      </c>
      <c r="X32" s="63">
        <v>0</v>
      </c>
      <c r="Y32" s="63">
        <v>0</v>
      </c>
    </row>
    <row r="33" spans="1:25" ht="78.75">
      <c r="A33" s="10" t="s">
        <v>69</v>
      </c>
      <c r="B33" s="60" t="s">
        <v>58</v>
      </c>
      <c r="C33" s="63" t="str">
        <f>$C$37</f>
        <v>Количество мероприятий, ед.</v>
      </c>
      <c r="D33" s="71">
        <v>10489</v>
      </c>
      <c r="E33" s="71">
        <v>10489</v>
      </c>
      <c r="F33" s="71">
        <v>10489</v>
      </c>
      <c r="G33" s="71">
        <v>10489</v>
      </c>
      <c r="H33" s="71">
        <v>10489</v>
      </c>
      <c r="I33" s="71">
        <v>10489</v>
      </c>
      <c r="J33" s="71">
        <v>10489</v>
      </c>
      <c r="K33" s="71">
        <v>10489</v>
      </c>
      <c r="L33" s="71">
        <v>10489</v>
      </c>
      <c r="M33" s="71">
        <v>10489</v>
      </c>
      <c r="N33" s="71">
        <v>10489</v>
      </c>
      <c r="O33" s="71">
        <v>795</v>
      </c>
      <c r="P33" s="71">
        <v>795</v>
      </c>
      <c r="Q33" s="71">
        <v>795</v>
      </c>
      <c r="R33" s="63">
        <v>0</v>
      </c>
      <c r="S33" s="63">
        <v>0</v>
      </c>
      <c r="T33" s="63">
        <v>0</v>
      </c>
      <c r="U33" s="63">
        <v>0</v>
      </c>
      <c r="V33" s="63">
        <v>0</v>
      </c>
      <c r="W33" s="63">
        <v>0</v>
      </c>
      <c r="X33" s="63">
        <v>0</v>
      </c>
      <c r="Y33" s="63">
        <v>0</v>
      </c>
    </row>
    <row r="34" spans="1:25" ht="78.75">
      <c r="A34" s="10" t="s">
        <v>70</v>
      </c>
      <c r="B34" s="60" t="s">
        <v>59</v>
      </c>
      <c r="C34" s="63" t="str">
        <f t="shared" ref="C34" si="4">C35</f>
        <v>Количество мероприятий, ед.</v>
      </c>
      <c r="D34" s="71">
        <v>6936</v>
      </c>
      <c r="E34" s="71">
        <v>6936</v>
      </c>
      <c r="F34" s="71">
        <v>6936</v>
      </c>
      <c r="G34" s="71">
        <v>6936</v>
      </c>
      <c r="H34" s="71">
        <v>6936</v>
      </c>
      <c r="I34" s="71">
        <v>6936</v>
      </c>
      <c r="J34" s="71">
        <v>6936</v>
      </c>
      <c r="K34" s="71">
        <v>6936</v>
      </c>
      <c r="L34" s="71">
        <v>6936</v>
      </c>
      <c r="M34" s="71">
        <v>6936</v>
      </c>
      <c r="N34" s="71">
        <v>6936</v>
      </c>
      <c r="O34" s="71">
        <v>556.4</v>
      </c>
      <c r="P34" s="71">
        <v>556.4</v>
      </c>
      <c r="Q34" s="71">
        <v>556.4</v>
      </c>
      <c r="R34" s="63">
        <v>0</v>
      </c>
      <c r="S34" s="63">
        <v>0</v>
      </c>
      <c r="T34" s="63">
        <v>0</v>
      </c>
      <c r="U34" s="63">
        <v>0</v>
      </c>
      <c r="V34" s="63">
        <v>0</v>
      </c>
      <c r="W34" s="63">
        <v>0</v>
      </c>
      <c r="X34" s="63">
        <v>0</v>
      </c>
      <c r="Y34" s="63">
        <v>0</v>
      </c>
    </row>
    <row r="35" spans="1:25" ht="78.75">
      <c r="A35" s="10" t="s">
        <v>71</v>
      </c>
      <c r="B35" s="60" t="s">
        <v>60</v>
      </c>
      <c r="C35" s="63" t="str">
        <f>$C$37</f>
        <v>Количество мероприятий, ед.</v>
      </c>
      <c r="D35" s="71">
        <v>2856</v>
      </c>
      <c r="E35" s="71">
        <v>2856</v>
      </c>
      <c r="F35" s="71">
        <v>2856</v>
      </c>
      <c r="G35" s="71">
        <v>2856</v>
      </c>
      <c r="H35" s="71">
        <v>2856</v>
      </c>
      <c r="I35" s="71">
        <v>2856</v>
      </c>
      <c r="J35" s="71">
        <v>2856</v>
      </c>
      <c r="K35" s="71">
        <v>2856</v>
      </c>
      <c r="L35" s="71">
        <v>2856</v>
      </c>
      <c r="M35" s="71">
        <v>2856</v>
      </c>
      <c r="N35" s="71">
        <v>2856</v>
      </c>
      <c r="O35" s="71">
        <v>158.9</v>
      </c>
      <c r="P35" s="71">
        <v>158.9</v>
      </c>
      <c r="Q35" s="71">
        <v>158.9</v>
      </c>
      <c r="R35" s="63">
        <v>0</v>
      </c>
      <c r="S35" s="63">
        <v>0</v>
      </c>
      <c r="T35" s="63">
        <v>0</v>
      </c>
      <c r="U35" s="63">
        <v>0</v>
      </c>
      <c r="V35" s="63">
        <v>0</v>
      </c>
      <c r="W35" s="63">
        <v>0</v>
      </c>
      <c r="X35" s="63">
        <v>0</v>
      </c>
      <c r="Y35" s="63">
        <v>0</v>
      </c>
    </row>
    <row r="36" spans="1:25" ht="78.75">
      <c r="A36" s="10" t="s">
        <v>71</v>
      </c>
      <c r="B36" s="61" t="s">
        <v>61</v>
      </c>
      <c r="C36" s="63" t="s">
        <v>62</v>
      </c>
      <c r="D36" s="63">
        <v>13991</v>
      </c>
      <c r="E36" s="63">
        <v>13991</v>
      </c>
      <c r="F36" s="63">
        <v>13991</v>
      </c>
      <c r="G36" s="63">
        <v>13991</v>
      </c>
      <c r="H36" s="63">
        <v>13991</v>
      </c>
      <c r="I36" s="63">
        <v>13991</v>
      </c>
      <c r="J36" s="63">
        <v>13991</v>
      </c>
      <c r="K36" s="63">
        <v>13991</v>
      </c>
      <c r="L36" s="63">
        <v>13991</v>
      </c>
      <c r="M36" s="63">
        <v>13991</v>
      </c>
      <c r="N36" s="63">
        <v>13991</v>
      </c>
      <c r="O36" s="63">
        <v>799.5</v>
      </c>
      <c r="P36" s="63">
        <v>799.5</v>
      </c>
      <c r="Q36" s="63">
        <v>799.5</v>
      </c>
      <c r="R36" s="63">
        <v>0</v>
      </c>
      <c r="S36" s="63">
        <v>0</v>
      </c>
      <c r="T36" s="63">
        <v>0</v>
      </c>
      <c r="U36" s="63">
        <v>0</v>
      </c>
      <c r="V36" s="63">
        <v>0</v>
      </c>
      <c r="W36" s="63">
        <v>0</v>
      </c>
      <c r="X36" s="63">
        <v>0</v>
      </c>
      <c r="Y36" s="63">
        <v>0</v>
      </c>
    </row>
    <row r="37" spans="1:25" ht="220.5">
      <c r="A37" s="10" t="s">
        <v>72</v>
      </c>
      <c r="B37" s="62" t="s">
        <v>63</v>
      </c>
      <c r="C37" s="64" t="s">
        <v>64</v>
      </c>
      <c r="D37" s="64">
        <v>30</v>
      </c>
      <c r="E37" s="64">
        <v>30</v>
      </c>
      <c r="F37" s="64">
        <v>30</v>
      </c>
      <c r="G37" s="64">
        <v>30</v>
      </c>
      <c r="H37" s="64">
        <v>30</v>
      </c>
      <c r="I37" s="64">
        <v>30</v>
      </c>
      <c r="J37" s="64">
        <v>30</v>
      </c>
      <c r="K37" s="64">
        <v>30</v>
      </c>
      <c r="L37" s="64">
        <v>30</v>
      </c>
      <c r="M37" s="64">
        <v>30</v>
      </c>
      <c r="N37" s="64">
        <v>30</v>
      </c>
      <c r="O37" s="63">
        <v>76</v>
      </c>
      <c r="P37" s="63">
        <v>0</v>
      </c>
      <c r="Q37" s="63">
        <v>0</v>
      </c>
      <c r="R37" s="63">
        <v>0</v>
      </c>
      <c r="S37" s="63">
        <v>0</v>
      </c>
      <c r="T37" s="63">
        <v>0</v>
      </c>
      <c r="U37" s="63">
        <v>0</v>
      </c>
      <c r="V37" s="63">
        <v>0</v>
      </c>
      <c r="W37" s="63">
        <v>0</v>
      </c>
      <c r="X37" s="63">
        <v>0</v>
      </c>
      <c r="Y37" s="63">
        <v>0</v>
      </c>
    </row>
    <row r="38" spans="1:25" ht="20.25" customHeight="1">
      <c r="A38" s="68"/>
      <c r="B38" s="69" t="s">
        <v>74</v>
      </c>
      <c r="C38" s="70"/>
      <c r="D38" s="73" t="s">
        <v>39</v>
      </c>
      <c r="E38" s="73" t="s">
        <v>39</v>
      </c>
      <c r="F38" s="73" t="s">
        <v>39</v>
      </c>
      <c r="G38" s="73" t="s">
        <v>39</v>
      </c>
      <c r="H38" s="73" t="s">
        <v>39</v>
      </c>
      <c r="I38" s="73" t="s">
        <v>39</v>
      </c>
      <c r="J38" s="73" t="s">
        <v>39</v>
      </c>
      <c r="K38" s="73" t="s">
        <v>39</v>
      </c>
      <c r="L38" s="73" t="s">
        <v>39</v>
      </c>
      <c r="M38" s="73" t="s">
        <v>39</v>
      </c>
      <c r="N38" s="73" t="s">
        <v>39</v>
      </c>
      <c r="O38" s="73">
        <f>SUM(O29:O37)</f>
        <v>8053.1999999999989</v>
      </c>
      <c r="P38" s="73">
        <f t="shared" ref="P38:Y38" si="5">SUM(P29:P37)</f>
        <v>7977.1999999999989</v>
      </c>
      <c r="Q38" s="73">
        <f t="shared" si="5"/>
        <v>7977.1999999999989</v>
      </c>
      <c r="R38" s="73">
        <f t="shared" si="5"/>
        <v>0</v>
      </c>
      <c r="S38" s="73">
        <f t="shared" si="5"/>
        <v>0</v>
      </c>
      <c r="T38" s="73">
        <f t="shared" si="5"/>
        <v>0</v>
      </c>
      <c r="U38" s="73">
        <f t="shared" si="5"/>
        <v>0</v>
      </c>
      <c r="V38" s="73">
        <f t="shared" si="5"/>
        <v>0</v>
      </c>
      <c r="W38" s="73">
        <f t="shared" si="5"/>
        <v>0</v>
      </c>
      <c r="X38" s="73">
        <f t="shared" si="5"/>
        <v>0</v>
      </c>
      <c r="Y38" s="73">
        <f t="shared" si="5"/>
        <v>0</v>
      </c>
    </row>
    <row r="39" spans="1:25" ht="18.75" customHeight="1">
      <c r="A39" s="68"/>
      <c r="B39" s="69" t="s">
        <v>75</v>
      </c>
      <c r="C39" s="70"/>
      <c r="D39" s="73" t="s">
        <v>76</v>
      </c>
      <c r="E39" s="73" t="s">
        <v>76</v>
      </c>
      <c r="F39" s="73" t="s">
        <v>76</v>
      </c>
      <c r="G39" s="73" t="s">
        <v>76</v>
      </c>
      <c r="H39" s="73" t="s">
        <v>76</v>
      </c>
      <c r="I39" s="73"/>
      <c r="J39" s="73" t="s">
        <v>76</v>
      </c>
      <c r="K39" s="73" t="s">
        <v>76</v>
      </c>
      <c r="L39" s="73" t="s">
        <v>76</v>
      </c>
      <c r="M39" s="73" t="s">
        <v>76</v>
      </c>
      <c r="N39" s="73" t="s">
        <v>76</v>
      </c>
      <c r="O39" s="74">
        <f>O26+O38</f>
        <v>46715.299999999996</v>
      </c>
      <c r="P39" s="74">
        <f t="shared" ref="P39:Y39" si="6">P26+P38</f>
        <v>46901.5</v>
      </c>
      <c r="Q39" s="74">
        <f t="shared" si="6"/>
        <v>47183.399999999994</v>
      </c>
      <c r="R39" s="74">
        <f t="shared" si="6"/>
        <v>0</v>
      </c>
      <c r="S39" s="74">
        <f t="shared" si="6"/>
        <v>0</v>
      </c>
      <c r="T39" s="74">
        <f t="shared" si="6"/>
        <v>0</v>
      </c>
      <c r="U39" s="74">
        <f t="shared" si="6"/>
        <v>0</v>
      </c>
      <c r="V39" s="74">
        <f t="shared" si="6"/>
        <v>0</v>
      </c>
      <c r="W39" s="74">
        <f t="shared" si="6"/>
        <v>0</v>
      </c>
      <c r="X39" s="74">
        <f t="shared" si="6"/>
        <v>0</v>
      </c>
      <c r="Y39" s="74">
        <f t="shared" si="6"/>
        <v>0</v>
      </c>
    </row>
  </sheetData>
  <mergeCells count="14">
    <mergeCell ref="B27:Y27"/>
    <mergeCell ref="B28:Y28"/>
    <mergeCell ref="S1:X1"/>
    <mergeCell ref="B20:Y20"/>
    <mergeCell ref="S2:X2"/>
    <mergeCell ref="A4:A5"/>
    <mergeCell ref="B4:B5"/>
    <mergeCell ref="C4:C5"/>
    <mergeCell ref="O4:Y4"/>
    <mergeCell ref="D4:N4"/>
    <mergeCell ref="B7:Y7"/>
    <mergeCell ref="B8:Y8"/>
    <mergeCell ref="B14:Y14"/>
    <mergeCell ref="A3:Y3"/>
  </mergeCells>
  <pageMargins left="0.23622047244094491" right="3.937007874015748E-2" top="0.55118110236220474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культура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2020-04-03T12:31:15Z</dcterms:modified>
</cp:coreProperties>
</file>