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2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<sst xmlns="http://schemas.openxmlformats.org/spreadsheetml/2006/main" count="369" uniqueCount="109">
  <si>
    <t xml:space="preserve">Приложение № 3 к постановлению Администрации Невельского муниципального округа от 06.03.2024. № </t>
  </si>
  <si>
    <t xml:space="preserve">«Приложение № 3 к муниципальной программе «Развитие культуры в  Невельском муниципальном  округе»</t>
  </si>
  <si>
    <t xml:space="preserve"> Прогнозная (справочная) оценка ресурсного обеспечения реализации муниципальной программы «Развитие культуры в Невельском муниципальном округе» за счет всех источников финансирования </t>
  </si>
  <si>
    <t xml:space="preserve">№</t>
  </si>
  <si>
    <t xml:space="preserve">Наименование программы, подпрограммы, ведомственной целевой программы, основного мероприятия, мероприятия</t>
  </si>
  <si>
    <t xml:space="preserve">Ответственный исполнитель, соисполнители, участники</t>
  </si>
  <si>
    <t xml:space="preserve">Источник финансирования</t>
  </si>
  <si>
    <t xml:space="preserve">Расходы, тыс.руб.</t>
  </si>
  <si>
    <t xml:space="preserve">всего</t>
  </si>
  <si>
    <t xml:space="preserve">Муниципальная программа Развитие культуры в Невельском муниципальном округе</t>
  </si>
  <si>
    <t xml:space="preserve">Всего, в том числе:</t>
  </si>
  <si>
    <t xml:space="preserve">федеральный бюджет</t>
  </si>
  <si>
    <t xml:space="preserve">областной бюджет </t>
  </si>
  <si>
    <t xml:space="preserve">местный  бюджет</t>
  </si>
  <si>
    <t xml:space="preserve">Бюджеты поселений</t>
  </si>
  <si>
    <t xml:space="preserve">иные источники</t>
  </si>
  <si>
    <t xml:space="preserve">Администрация Невельского муниципального округа</t>
  </si>
  <si>
    <t xml:space="preserve">1.</t>
  </si>
  <si>
    <t xml:space="preserve">Подпрограмма 1 Развитие культуры</t>
  </si>
  <si>
    <t xml:space="preserve">1.1.</t>
  </si>
  <si>
    <t xml:space="preserve">Основное мероприятие 1.Развитие библиотечного дела</t>
  </si>
  <si>
    <t xml:space="preserve">1.1.1.</t>
  </si>
  <si>
    <t xml:space="preserve">Мероприятие 1.1.1. Обеспечение деятельности (оказание услуг, выполнение работ) муниципальных учреждений</t>
  </si>
  <si>
    <t xml:space="preserve">1.1.2.</t>
  </si>
  <si>
    <t xml:space="preserve">Мероприятие 1.1.2. Комплектование книжных фондов библиотек муниципальных образований</t>
  </si>
  <si>
    <t xml:space="preserve">1.1.3.</t>
  </si>
  <si>
    <t xml:space="preserve">Мероприятие 1.1.3. Подключение общедоступных библиотек Российской Федерации к сети «Интернет» и развитие системы библиотечного дела с учетом задачи расширения информационных технологий и оцифровки</t>
  </si>
  <si>
    <t xml:space="preserve">Иные источники</t>
  </si>
  <si>
    <t xml:space="preserve">1.1.4.</t>
  </si>
  <si>
    <t xml:space="preserve">Мероприятие 1.1.4. Государственная поддержка муниципальных учреждений культуры, находящихся на территории сельских поселений</t>
  </si>
  <si>
    <t xml:space="preserve">1.2.</t>
  </si>
  <si>
    <t xml:space="preserve">Основное мероприятие 2.  Развитие системы культурно-досугового обслуживания населения</t>
  </si>
  <si>
    <t xml:space="preserve">1.2.1.</t>
  </si>
  <si>
    <t xml:space="preserve">Мероприятие 1.2.1. Обеспечение деятельности (оказание услуг, выполнение работ) муниципальных учреждений</t>
  </si>
  <si>
    <t xml:space="preserve">1.2.2.</t>
  </si>
  <si>
    <t xml:space="preserve">Мероприятие 1.2.2. Капитальный ремонт объектов муниципальной собственности</t>
  </si>
  <si>
    <t xml:space="preserve">Администрация Невельского муниципального окрун</t>
  </si>
  <si>
    <t xml:space="preserve">1.2.3.</t>
  </si>
  <si>
    <t xml:space="preserve">Мероприятие 1.2.3. Укрепление материально-технической базы учреждений</t>
  </si>
  <si>
    <t xml:space="preserve">1.2.4.</t>
  </si>
  <si>
    <t xml:space="preserve">Мероприятие 1.2.4. Государственная поддержка муниципальных учреждений культуры, находящихся на территории сельских поселений</t>
  </si>
  <si>
    <t xml:space="preserve">Всего, в т.ч.</t>
  </si>
  <si>
    <t xml:space="preserve">Федеральный бюджет</t>
  </si>
  <si>
    <t xml:space="preserve">Областной бюджет </t>
  </si>
  <si>
    <t xml:space="preserve">1.2.5.</t>
  </si>
  <si>
    <t xml:space="preserve">Мероприятие 1.2.5. Проведение мероприятий, направленных на сохранение, возрождение и развитие народных и художественных промыслов и ремесел</t>
  </si>
  <si>
    <t xml:space="preserve">Администрация Невельского  муниципального округа</t>
  </si>
  <si>
    <t xml:space="preserve">1.3.</t>
  </si>
  <si>
    <t xml:space="preserve">Основное мероприятие 3. Развитие музейного дела</t>
  </si>
  <si>
    <t xml:space="preserve">1.3.1.</t>
  </si>
  <si>
    <t xml:space="preserve">Мероприятие 1.3.1.Обеспечение деятельности (оказание услуг, выполнение работ) муниципальных учреждений</t>
  </si>
  <si>
    <t xml:space="preserve">1.3.2.</t>
  </si>
  <si>
    <t xml:space="preserve">Мероприятие 1.3.2                Расходы на подготовку проектно-сметной документации для проведения капитального ремонта в муниципальном бюджетном учреждении</t>
  </si>
  <si>
    <t xml:space="preserve">всего </t>
  </si>
  <si>
    <t xml:space="preserve">1.3.3.</t>
  </si>
  <si>
    <t xml:space="preserve">Мероприятие 1.3.3. Расходы на осуществление капитального ремонта в муниципальных бюджетных учреждениях</t>
  </si>
  <si>
    <t xml:space="preserve">1.3.4.</t>
  </si>
  <si>
    <t xml:space="preserve">Мероприятие 1.3.4. Реализация мероприятий военно-патриотической направленности, связанных с присвоением МО Невельский район  звания Край партизанской славы</t>
  </si>
  <si>
    <t xml:space="preserve">1.4.</t>
  </si>
  <si>
    <t xml:space="preserve">Основное мероприятие 4.  Создание виртуальных концертных залов</t>
  </si>
  <si>
    <t xml:space="preserve">1.4.1.</t>
  </si>
  <si>
    <t xml:space="preserve">Мероприятие 1.4.1                Создание виртуальных концертных залов</t>
  </si>
  <si>
    <t xml:space="preserve">1.5.</t>
  </si>
  <si>
    <t xml:space="preserve">Основное мероприятие  5. Региональный проект  Культурная среда</t>
  </si>
  <si>
    <t xml:space="preserve">1.5.1.</t>
  </si>
  <si>
    <t xml:space="preserve">Мероприятие 1.5.1. Обеспечение учреждений культуры передвижными многофункциональными культурными центрами (автоклубами)</t>
  </si>
  <si>
    <t xml:space="preserve">1.5.2.</t>
  </si>
  <si>
    <t xml:space="preserve">Мероприятие1.5.2.  Оснащение образовательных учреждений  в сфере культуры(школ искусств и училищ)музыкальными инструментами,оборудованием и учебными материалами</t>
  </si>
  <si>
    <t xml:space="preserve">1.5.3.</t>
  </si>
  <si>
    <t xml:space="preserve">Мероприятие 1.5.3.  Модернизация региональных детских школ искусств по видам искусств путем их реконструкции, капитального ремонта</t>
  </si>
  <si>
    <t xml:space="preserve">1.5.4.</t>
  </si>
  <si>
    <t xml:space="preserve">Мероприятие 1.5.4.  Государственная поддержка отрасли культуры (в рамках Федерального проекта «Культурная среда» на техническое оснащение музеев)</t>
  </si>
  <si>
    <t xml:space="preserve">1.6.</t>
  </si>
  <si>
    <t xml:space="preserve">Основное мероприятие  6. Развитие туризма</t>
  </si>
  <si>
    <t xml:space="preserve">1.6.1.</t>
  </si>
  <si>
    <t xml:space="preserve">Мероприятие 1.6.1. Установка знаков туристской навигации</t>
  </si>
  <si>
    <t xml:space="preserve">1.7.</t>
  </si>
  <si>
    <t xml:space="preserve">Основное мероприятие  7. «Развитие институтов территориального общественного самоуправления и поддержка проектов местных инициатив»</t>
  </si>
  <si>
    <t xml:space="preserve">1.7.1.</t>
  </si>
  <si>
    <t xml:space="preserve">«Расходы на развитие институтов территориального общественного самоуправления и поддержка проектов местных инициатив (проект ТОС «Ремонт и благоустройство  сцены летней эстрады РДК»)</t>
  </si>
  <si>
    <t xml:space="preserve">1.8.</t>
  </si>
  <si>
    <t xml:space="preserve">Основное мероприятие  8. «Региональный проект творческие люди»</t>
  </si>
  <si>
    <t xml:space="preserve">1.8.1.</t>
  </si>
  <si>
    <t xml:space="preserve">«Расходы государственную поддержку отрасли культуры»</t>
  </si>
  <si>
    <t xml:space="preserve">2.</t>
  </si>
  <si>
    <t xml:space="preserve">Подпрограмма 2     Дополнительное образование в сфере культуры и искусства</t>
  </si>
  <si>
    <t xml:space="preserve">2.1.</t>
  </si>
  <si>
    <t xml:space="preserve">Основное мероприятие 1.  Дополнительное образование в сфере культуры и искусства</t>
  </si>
  <si>
    <t xml:space="preserve">2.1.1.</t>
  </si>
  <si>
    <t xml:space="preserve">Мероприятие 2.1.                Расходы на обеспечение деятельности (оказание услуг) муниципальных учреждений</t>
  </si>
  <si>
    <t xml:space="preserve">2.1.2.</t>
  </si>
  <si>
    <t xml:space="preserve">Мероприятие 2.2.  Расходы на предоставление педагогическим работникам муниципальных образовательных организаций мер социальной поддержки, предусмотренных Законом Псковской области Об образовании в Псковской области</t>
  </si>
  <si>
    <t xml:space="preserve">2.1.3.</t>
  </si>
  <si>
    <t xml:space="preserve">Мероприятие 2.3.               Расходы на подготовку проектно-сметной документации для проведения капитального ремонта в муниципальных бюджетных учреждениях</t>
  </si>
  <si>
    <t xml:space="preserve">2.1.4.</t>
  </si>
  <si>
    <t xml:space="preserve">Мероприятие 2.4.                   Расходы на  осуществление авторского надзора в процессе выполнения работ по модернизации здания</t>
  </si>
  <si>
    <t xml:space="preserve">2.1.5.</t>
  </si>
  <si>
    <t xml:space="preserve">Мероприятие 2.5.                  Реализация мероприятий по модернизации муниципальных детских школ искусств по видам искусств</t>
  </si>
  <si>
    <t xml:space="preserve">2.1.6.</t>
  </si>
  <si>
    <t xml:space="preserve">Мероприятие 2.6.               Расходы на выплату единовременной компенсации за осуществление образовательного процесса в дистационной форме, в рамках реализации мер по обеспечению санитарно-эпидемиологического благополучия населения на территории Псковской области в связи с распространением новой коронавирусной инфекции (СОVID-19)</t>
  </si>
  <si>
    <t xml:space="preserve">2.1.7.</t>
  </si>
  <si>
    <t xml:space="preserve">Мероприятие 2.7.               Расходы на исполнение обязательств по муниципальному контракту № 01573000025200000580001 от 08.06.2020</t>
  </si>
  <si>
    <t xml:space="preserve">Администрация Невельского района</t>
  </si>
  <si>
    <t xml:space="preserve">2.2,</t>
  </si>
  <si>
    <t xml:space="preserve">Основное мероприятие 2.   Строительство и модернизация,реконструкция, капитальный и текущий ремонт, приобретения оборудования сети учреждений культуры и учреждений дополнительного образования детей в сфере культуры области, изготовление проектно-сметной документации и проведение инженерных изысканий</t>
  </si>
  <si>
    <t xml:space="preserve">2.2.1.</t>
  </si>
  <si>
    <t xml:space="preserve">Мероприятие 2.2.1. Расходы на дооснащение концертного зала МБУ ДО ДШИ</t>
  </si>
  <si>
    <t xml:space="preserve">2.2.2.</t>
  </si>
  <si>
    <t xml:space="preserve">Мероприятие 2.2.2.. Строительство и модернизация(реконструкция,капитальный и текущий ремонт, приобретения оборудования) учреждений дополнительного образования детей в сфере культуры области,изготовление проектно-сметной документации и проведение инженерных изысканий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</si>
</sst>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0"/>
    <numFmt numFmtId="166" formatCode="0.00"/>
    <numFmt numFmtId="167" formatCode="dd/mm/yy"/>
    <numFmt numFmtId="168" formatCode="#,##0.00_р_.;\-#,##0.00_р_."/>
    <numFmt numFmtId="169" formatCode="General"/>
  </numFmts>
  <fonts count="6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4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5" fontId="4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4" fillId="3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4" fillId="3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9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39" activeCellId="0" sqref="A239"/>
    </sheetView>
  </sheetViews>
  <sheetFormatPr defaultColWidth="9.89453125" defaultRowHeight="13.8" zeroHeight="false" outlineLevelRow="0" outlineLevelCol="0"/>
  <cols>
    <col collapsed="false" customWidth="true" hidden="false" outlineLevel="0" max="1" min="1" style="0" width="10.12"/>
    <col collapsed="false" customWidth="true" hidden="false" outlineLevel="0" max="2" min="2" style="0" width="26.71"/>
    <col collapsed="false" customWidth="true" hidden="false" outlineLevel="0" max="3" min="3" style="0" width="15.88"/>
    <col collapsed="false" customWidth="true" hidden="false" outlineLevel="0" max="4" min="4" style="0" width="16.57"/>
    <col collapsed="false" customWidth="true" hidden="false" outlineLevel="0" max="6" min="6" style="0" width="14.43"/>
    <col collapsed="false" customWidth="true" hidden="false" outlineLevel="0" max="7" min="7" style="0" width="10.58"/>
    <col collapsed="false" customWidth="true" hidden="false" outlineLevel="0" max="8" min="8" style="0" width="10.71"/>
    <col collapsed="false" customWidth="true" hidden="false" outlineLevel="0" max="12" min="11" style="0" width="12.14"/>
  </cols>
  <sheetData>
    <row r="1" customFormat="false" ht="35.25" hidden="false" customHeight="true" outlineLevel="0" collapsed="false">
      <c r="A1" s="1"/>
      <c r="B1" s="1"/>
      <c r="C1" s="1"/>
      <c r="D1" s="1"/>
      <c r="E1" s="1"/>
      <c r="F1" s="1"/>
      <c r="G1" s="2" t="s">
        <v>0</v>
      </c>
      <c r="H1" s="2"/>
      <c r="I1" s="2"/>
      <c r="J1" s="2"/>
      <c r="K1" s="2"/>
      <c r="L1" s="2"/>
    </row>
    <row r="2" customFormat="false" ht="13.8" hidden="false" customHeight="false" outlineLevel="0" collapsed="false">
      <c r="A2" s="1"/>
      <c r="B2" s="1"/>
      <c r="C2" s="1"/>
      <c r="D2" s="1"/>
      <c r="E2" s="1"/>
      <c r="F2" s="1"/>
      <c r="G2" s="3"/>
      <c r="H2" s="3"/>
      <c r="I2" s="3"/>
      <c r="J2" s="3"/>
      <c r="K2" s="3"/>
      <c r="L2" s="3"/>
    </row>
    <row r="3" customFormat="false" ht="45.75" hidden="false" customHeight="true" outlineLevel="0" collapsed="false">
      <c r="A3" s="1"/>
      <c r="B3" s="1"/>
      <c r="C3" s="1"/>
      <c r="D3" s="1"/>
      <c r="E3" s="1"/>
      <c r="F3" s="1"/>
      <c r="G3" s="4" t="s">
        <v>1</v>
      </c>
      <c r="H3" s="4"/>
      <c r="I3" s="4"/>
      <c r="J3" s="4"/>
      <c r="K3" s="4"/>
      <c r="L3" s="4"/>
    </row>
    <row r="4" customFormat="false" ht="7.5" hidden="false" customHeight="true" outlineLevel="0" collapsed="false">
      <c r="A4" s="1"/>
      <c r="B4" s="1"/>
      <c r="C4" s="1"/>
      <c r="D4" s="1"/>
      <c r="E4" s="1"/>
      <c r="F4" s="1"/>
      <c r="G4" s="4"/>
      <c r="H4" s="4"/>
      <c r="I4" s="4"/>
      <c r="J4" s="4"/>
      <c r="K4" s="4"/>
      <c r="L4" s="4"/>
    </row>
    <row r="5" customFormat="false" ht="41.1" hidden="false" customHeight="true" outlineLevel="0" collapsed="false">
      <c r="A5" s="5" t="s">
        <v>2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customFormat="false" ht="15" hidden="false" customHeight="true" outlineLevel="0" collapsed="false">
      <c r="A6" s="6" t="s">
        <v>3</v>
      </c>
      <c r="B6" s="7" t="s">
        <v>4</v>
      </c>
      <c r="C6" s="7" t="s">
        <v>5</v>
      </c>
      <c r="D6" s="7" t="s">
        <v>6</v>
      </c>
      <c r="E6" s="7" t="s">
        <v>7</v>
      </c>
      <c r="F6" s="7"/>
      <c r="G6" s="7"/>
      <c r="H6" s="7"/>
      <c r="I6" s="7"/>
      <c r="J6" s="7"/>
      <c r="K6" s="7"/>
      <c r="L6" s="7"/>
    </row>
    <row r="7" customFormat="false" ht="44.85" hidden="false" customHeight="true" outlineLevel="0" collapsed="false">
      <c r="A7" s="6"/>
      <c r="B7" s="6"/>
      <c r="C7" s="6"/>
      <c r="D7" s="6"/>
      <c r="E7" s="6" t="n">
        <v>2020</v>
      </c>
      <c r="F7" s="6" t="n">
        <v>2021</v>
      </c>
      <c r="G7" s="6" t="n">
        <v>2022</v>
      </c>
      <c r="H7" s="6" t="n">
        <v>2023</v>
      </c>
      <c r="I7" s="6" t="n">
        <v>2024</v>
      </c>
      <c r="J7" s="6" t="n">
        <v>2025</v>
      </c>
      <c r="K7" s="6" t="n">
        <v>2026</v>
      </c>
      <c r="L7" s="6" t="s">
        <v>8</v>
      </c>
    </row>
    <row r="8" customFormat="false" ht="13.8" hidden="false" customHeight="false" outlineLevel="0" collapsed="false">
      <c r="A8" s="6" t="n">
        <v>1</v>
      </c>
      <c r="B8" s="6" t="n">
        <v>2</v>
      </c>
      <c r="C8" s="6" t="n">
        <v>3</v>
      </c>
      <c r="D8" s="6"/>
      <c r="E8" s="6" t="n">
        <v>4</v>
      </c>
      <c r="F8" s="6" t="n">
        <v>5</v>
      </c>
      <c r="G8" s="6" t="n">
        <v>6</v>
      </c>
      <c r="H8" s="6" t="n">
        <v>7</v>
      </c>
      <c r="I8" s="6" t="n">
        <v>8</v>
      </c>
      <c r="J8" s="6" t="n">
        <v>9</v>
      </c>
      <c r="K8" s="6"/>
      <c r="L8" s="6" t="n">
        <v>10</v>
      </c>
    </row>
    <row r="9" customFormat="false" ht="15" hidden="false" customHeight="true" outlineLevel="0" collapsed="false">
      <c r="A9" s="8"/>
      <c r="B9" s="8" t="s">
        <v>9</v>
      </c>
      <c r="C9" s="8" t="s">
        <v>10</v>
      </c>
      <c r="D9" s="8" t="s">
        <v>8</v>
      </c>
      <c r="E9" s="9" t="n">
        <f aca="false">E15</f>
        <v>50424.572</v>
      </c>
      <c r="F9" s="9" t="n">
        <f aca="false">F15</f>
        <v>85355.13</v>
      </c>
      <c r="G9" s="9" t="n">
        <f aca="false">G15</f>
        <v>54111.3</v>
      </c>
      <c r="H9" s="9" t="n">
        <f aca="false">H15</f>
        <v>58291.6</v>
      </c>
      <c r="I9" s="9" t="n">
        <f aca="false">I15</f>
        <v>56782.44</v>
      </c>
      <c r="J9" s="9" t="n">
        <f aca="false">J15</f>
        <v>54360.1</v>
      </c>
      <c r="K9" s="9" t="n">
        <f aca="false">K15</f>
        <v>54005.1</v>
      </c>
      <c r="L9" s="9" t="n">
        <f aca="false">L15</f>
        <v>413330.242</v>
      </c>
    </row>
    <row r="10" customFormat="false" ht="30" hidden="false" customHeight="true" outlineLevel="0" collapsed="false">
      <c r="A10" s="8"/>
      <c r="B10" s="8"/>
      <c r="C10" s="8"/>
      <c r="D10" s="8" t="s">
        <v>11</v>
      </c>
      <c r="E10" s="9" t="n">
        <f aca="false">E16</f>
        <v>1540</v>
      </c>
      <c r="F10" s="9" t="n">
        <f aca="false">F16</f>
        <v>32310.3</v>
      </c>
      <c r="G10" s="9" t="n">
        <f aca="false">G16</f>
        <v>0</v>
      </c>
      <c r="H10" s="9" t="n">
        <f aca="false">H16</f>
        <v>1129.9</v>
      </c>
      <c r="I10" s="9" t="n">
        <f aca="false">I16</f>
        <v>1150</v>
      </c>
      <c r="J10" s="9" t="n">
        <f aca="false">J16</f>
        <v>0</v>
      </c>
      <c r="K10" s="9" t="n">
        <f aca="false">K16</f>
        <v>0</v>
      </c>
      <c r="L10" s="9" t="n">
        <f aca="false">L16</f>
        <v>36130.2</v>
      </c>
    </row>
    <row r="11" customFormat="false" ht="29.25" hidden="false" customHeight="true" outlineLevel="0" collapsed="false">
      <c r="A11" s="8"/>
      <c r="B11" s="8"/>
      <c r="C11" s="8"/>
      <c r="D11" s="8" t="s">
        <v>12</v>
      </c>
      <c r="E11" s="9" t="n">
        <f aca="false">E17</f>
        <v>131.52</v>
      </c>
      <c r="F11" s="9" t="n">
        <f aca="false">F17</f>
        <v>1846.4</v>
      </c>
      <c r="G11" s="9" t="n">
        <f aca="false">G17</f>
        <v>2500</v>
      </c>
      <c r="H11" s="9" t="n">
        <f aca="false">H17</f>
        <v>904.6</v>
      </c>
      <c r="I11" s="9" t="n">
        <f aca="false">I17</f>
        <v>186.61</v>
      </c>
      <c r="J11" s="9" t="n">
        <f aca="false">J17</f>
        <v>175</v>
      </c>
      <c r="K11" s="9" t="n">
        <f aca="false">K17</f>
        <v>175</v>
      </c>
      <c r="L11" s="9" t="n">
        <f aca="false">L17</f>
        <v>5919.13</v>
      </c>
    </row>
    <row r="12" customFormat="false" ht="26.1" hidden="false" customHeight="true" outlineLevel="0" collapsed="false">
      <c r="A12" s="8"/>
      <c r="B12" s="8"/>
      <c r="C12" s="8"/>
      <c r="D12" s="8" t="s">
        <v>13</v>
      </c>
      <c r="E12" s="9" t="n">
        <f aca="false">E18</f>
        <v>46636.052</v>
      </c>
      <c r="F12" s="9" t="n">
        <f aca="false">F18</f>
        <v>49048.43</v>
      </c>
      <c r="G12" s="9" t="n">
        <f aca="false">G18</f>
        <v>49575.3</v>
      </c>
      <c r="H12" s="9" t="n">
        <f aca="false">H18</f>
        <v>51672.1</v>
      </c>
      <c r="I12" s="9" t="n">
        <f aca="false">I18</f>
        <v>53125.83</v>
      </c>
      <c r="J12" s="9" t="n">
        <f aca="false">J18</f>
        <v>51865.1</v>
      </c>
      <c r="K12" s="9" t="n">
        <f aca="false">K18</f>
        <v>51510.1</v>
      </c>
      <c r="L12" s="9" t="n">
        <f aca="false">L18</f>
        <v>353432.912</v>
      </c>
    </row>
    <row r="13" customFormat="false" ht="27.6" hidden="false" customHeight="true" outlineLevel="0" collapsed="false">
      <c r="A13" s="8"/>
      <c r="B13" s="8"/>
      <c r="C13" s="8"/>
      <c r="D13" s="8" t="s">
        <v>14</v>
      </c>
      <c r="E13" s="9" t="n">
        <v>0</v>
      </c>
      <c r="F13" s="9" t="n">
        <v>0</v>
      </c>
      <c r="G13" s="9" t="n">
        <v>0</v>
      </c>
      <c r="H13" s="9" t="n">
        <f aca="false">H19</f>
        <v>1700</v>
      </c>
      <c r="I13" s="9" t="n">
        <v>0</v>
      </c>
      <c r="J13" s="9" t="n">
        <v>0</v>
      </c>
      <c r="K13" s="9" t="n">
        <v>0</v>
      </c>
      <c r="L13" s="9" t="n">
        <f aca="false">L19</f>
        <v>1700</v>
      </c>
    </row>
    <row r="14" customFormat="false" ht="21.75" hidden="false" customHeight="true" outlineLevel="0" collapsed="false">
      <c r="A14" s="8"/>
      <c r="B14" s="8"/>
      <c r="C14" s="8"/>
      <c r="D14" s="8" t="s">
        <v>15</v>
      </c>
      <c r="E14" s="9" t="n">
        <f aca="false">E20</f>
        <v>2117</v>
      </c>
      <c r="F14" s="9" t="n">
        <f aca="false">F20</f>
        <v>2150</v>
      </c>
      <c r="G14" s="9" t="n">
        <f aca="false">G20</f>
        <v>2036</v>
      </c>
      <c r="H14" s="9" t="n">
        <f aca="false">H20</f>
        <v>2885</v>
      </c>
      <c r="I14" s="9" t="n">
        <f aca="false">I20</f>
        <v>2320</v>
      </c>
      <c r="J14" s="9" t="n">
        <f aca="false">J20</f>
        <v>2320</v>
      </c>
      <c r="K14" s="9" t="n">
        <f aca="false">K20</f>
        <v>2320</v>
      </c>
      <c r="L14" s="9" t="n">
        <f aca="false">L20</f>
        <v>16148</v>
      </c>
    </row>
    <row r="15" customFormat="false" ht="15" hidden="false" customHeight="true" outlineLevel="0" collapsed="false">
      <c r="A15" s="8"/>
      <c r="B15" s="8"/>
      <c r="C15" s="8" t="s">
        <v>16</v>
      </c>
      <c r="D15" s="8" t="s">
        <v>8</v>
      </c>
      <c r="E15" s="9" t="n">
        <f aca="false">E27+E179</f>
        <v>50424.572</v>
      </c>
      <c r="F15" s="9" t="n">
        <f aca="false">F27+F179</f>
        <v>85355.13</v>
      </c>
      <c r="G15" s="9" t="n">
        <f aca="false">G27+G179</f>
        <v>54111.3</v>
      </c>
      <c r="H15" s="9" t="n">
        <f aca="false">H27+H179</f>
        <v>58291.6</v>
      </c>
      <c r="I15" s="9" t="n">
        <f aca="false">I27+I179</f>
        <v>56782.44</v>
      </c>
      <c r="J15" s="9" t="n">
        <f aca="false">J27+J179</f>
        <v>54360.1</v>
      </c>
      <c r="K15" s="9" t="n">
        <f aca="false">K27+K179</f>
        <v>54005.1</v>
      </c>
      <c r="L15" s="9" t="n">
        <f aca="false">L27+L179</f>
        <v>413330.242</v>
      </c>
    </row>
    <row r="16" customFormat="false" ht="34.5" hidden="false" customHeight="true" outlineLevel="0" collapsed="false">
      <c r="A16" s="8"/>
      <c r="B16" s="8"/>
      <c r="C16" s="8"/>
      <c r="D16" s="8" t="s">
        <v>11</v>
      </c>
      <c r="E16" s="9" t="n">
        <f aca="false">E28+E240</f>
        <v>1540</v>
      </c>
      <c r="F16" s="9" t="n">
        <f aca="false">F28+F240</f>
        <v>32310.3</v>
      </c>
      <c r="G16" s="9" t="n">
        <f aca="false">G28+G240</f>
        <v>0</v>
      </c>
      <c r="H16" s="9" t="n">
        <f aca="false">+H125</f>
        <v>1129.9</v>
      </c>
      <c r="I16" s="9" t="n">
        <f aca="false">I28+I240</f>
        <v>1150</v>
      </c>
      <c r="J16" s="9" t="n">
        <f aca="false">J28+J240</f>
        <v>0</v>
      </c>
      <c r="K16" s="9" t="n">
        <f aca="false">K28+K240</f>
        <v>0</v>
      </c>
      <c r="L16" s="9" t="n">
        <f aca="false">L28+L180</f>
        <v>36130.2</v>
      </c>
    </row>
    <row r="17" customFormat="false" ht="30" hidden="false" customHeight="true" outlineLevel="0" collapsed="false">
      <c r="A17" s="8"/>
      <c r="B17" s="8"/>
      <c r="C17" s="8"/>
      <c r="D17" s="8" t="s">
        <v>12</v>
      </c>
      <c r="E17" s="9" t="n">
        <f aca="false">E29+E181</f>
        <v>131.52</v>
      </c>
      <c r="F17" s="9" t="n">
        <f aca="false">F29+F181</f>
        <v>1846.4</v>
      </c>
      <c r="G17" s="9" t="n">
        <f aca="false">G29+G181</f>
        <v>2500</v>
      </c>
      <c r="H17" s="9" t="n">
        <f aca="false">H29+H181</f>
        <v>904.6</v>
      </c>
      <c r="I17" s="9" t="n">
        <f aca="false">I29+I181</f>
        <v>186.61</v>
      </c>
      <c r="J17" s="9" t="n">
        <f aca="false">J29+J181</f>
        <v>175</v>
      </c>
      <c r="K17" s="9" t="n">
        <f aca="false">K29+K181</f>
        <v>175</v>
      </c>
      <c r="L17" s="9" t="n">
        <f aca="false">L29+L181</f>
        <v>5919.13</v>
      </c>
    </row>
    <row r="18" customFormat="false" ht="23.1" hidden="false" customHeight="true" outlineLevel="0" collapsed="false">
      <c r="A18" s="8"/>
      <c r="B18" s="8"/>
      <c r="C18" s="8"/>
      <c r="D18" s="8" t="s">
        <v>13</v>
      </c>
      <c r="E18" s="9" t="n">
        <f aca="false">E30+E182</f>
        <v>46636.052</v>
      </c>
      <c r="F18" s="9" t="n">
        <f aca="false">F30+F182</f>
        <v>49048.43</v>
      </c>
      <c r="G18" s="9" t="n">
        <f aca="false">G30+G182</f>
        <v>49575.3</v>
      </c>
      <c r="H18" s="9" t="n">
        <f aca="false">H30+H182</f>
        <v>51672.1</v>
      </c>
      <c r="I18" s="9" t="n">
        <f aca="false">I30+I182</f>
        <v>53125.83</v>
      </c>
      <c r="J18" s="9" t="n">
        <f aca="false">J30+J182</f>
        <v>51865.1</v>
      </c>
      <c r="K18" s="9" t="n">
        <f aca="false">K30+K182</f>
        <v>51510.1</v>
      </c>
      <c r="L18" s="9" t="n">
        <f aca="false">L30+L182</f>
        <v>353432.912</v>
      </c>
    </row>
    <row r="19" customFormat="false" ht="18.65" hidden="false" customHeight="true" outlineLevel="0" collapsed="false">
      <c r="A19" s="8"/>
      <c r="B19" s="8"/>
      <c r="C19" s="8"/>
      <c r="D19" s="8" t="s">
        <v>14</v>
      </c>
      <c r="E19" s="9" t="n">
        <v>0</v>
      </c>
      <c r="F19" s="9" t="n">
        <v>0</v>
      </c>
      <c r="G19" s="9" t="n">
        <v>0</v>
      </c>
      <c r="H19" s="9" t="n">
        <f aca="false">H25</f>
        <v>1700</v>
      </c>
      <c r="I19" s="9" t="n">
        <v>0</v>
      </c>
      <c r="J19" s="9" t="n">
        <v>0</v>
      </c>
      <c r="K19" s="9" t="n">
        <v>0</v>
      </c>
      <c r="L19" s="9" t="n">
        <f aca="false">L31+L183</f>
        <v>1700</v>
      </c>
    </row>
    <row r="20" customFormat="false" ht="24" hidden="false" customHeight="true" outlineLevel="0" collapsed="false">
      <c r="A20" s="8"/>
      <c r="B20" s="8"/>
      <c r="C20" s="8"/>
      <c r="D20" s="8" t="s">
        <v>15</v>
      </c>
      <c r="E20" s="9" t="n">
        <f aca="false">E32</f>
        <v>2117</v>
      </c>
      <c r="F20" s="9" t="n">
        <f aca="false">F32</f>
        <v>2150</v>
      </c>
      <c r="G20" s="9" t="n">
        <f aca="false">G32</f>
        <v>2036</v>
      </c>
      <c r="H20" s="9" t="n">
        <f aca="false">H32</f>
        <v>2885</v>
      </c>
      <c r="I20" s="9" t="n">
        <f aca="false">I32</f>
        <v>2320</v>
      </c>
      <c r="J20" s="9" t="n">
        <f aca="false">J32+J183</f>
        <v>2320</v>
      </c>
      <c r="K20" s="9" t="n">
        <f aca="false">K32+K183</f>
        <v>2320</v>
      </c>
      <c r="L20" s="9" t="n">
        <f aca="false">L32</f>
        <v>16148</v>
      </c>
    </row>
    <row r="21" customFormat="false" ht="15" hidden="false" customHeight="true" outlineLevel="0" collapsed="false">
      <c r="A21" s="8" t="s">
        <v>17</v>
      </c>
      <c r="B21" s="8" t="s">
        <v>18</v>
      </c>
      <c r="C21" s="8" t="s">
        <v>16</v>
      </c>
      <c r="D21" s="8" t="s">
        <v>8</v>
      </c>
      <c r="E21" s="9" t="n">
        <f aca="false">E27</f>
        <v>42021.972</v>
      </c>
      <c r="F21" s="9" t="n">
        <f aca="false">F27</f>
        <v>74365.23</v>
      </c>
      <c r="G21" s="9" t="n">
        <f aca="false">G27</f>
        <v>41921</v>
      </c>
      <c r="H21" s="9" t="n">
        <f aca="false">H27</f>
        <v>47147.2</v>
      </c>
      <c r="I21" s="9" t="n">
        <f aca="false">I27</f>
        <v>45788.14</v>
      </c>
      <c r="J21" s="9" t="n">
        <f aca="false">J27</f>
        <v>43614.8</v>
      </c>
      <c r="K21" s="9" t="n">
        <f aca="false">K27</f>
        <v>43259.8</v>
      </c>
      <c r="L21" s="9" t="n">
        <f aca="false">L27</f>
        <v>338118.142</v>
      </c>
    </row>
    <row r="22" customFormat="false" ht="32.25" hidden="false" customHeight="true" outlineLevel="0" collapsed="false">
      <c r="A22" s="8"/>
      <c r="B22" s="8"/>
      <c r="C22" s="8"/>
      <c r="D22" s="8" t="s">
        <v>11</v>
      </c>
      <c r="E22" s="9" t="n">
        <f aca="false">E28</f>
        <v>1540</v>
      </c>
      <c r="F22" s="9" t="n">
        <f aca="false">F28</f>
        <v>32310.3</v>
      </c>
      <c r="G22" s="9" t="n">
        <f aca="false">G28</f>
        <v>0</v>
      </c>
      <c r="H22" s="9" t="n">
        <f aca="false">H28</f>
        <v>1129.9</v>
      </c>
      <c r="I22" s="9" t="n">
        <f aca="false">I28</f>
        <v>1150</v>
      </c>
      <c r="J22" s="9" t="n">
        <f aca="false">J28</f>
        <v>0</v>
      </c>
      <c r="K22" s="9" t="n">
        <f aca="false">K28</f>
        <v>0</v>
      </c>
      <c r="L22" s="9" t="n">
        <f aca="false">L28</f>
        <v>36130.2</v>
      </c>
    </row>
    <row r="23" customFormat="false" ht="33" hidden="false" customHeight="true" outlineLevel="0" collapsed="false">
      <c r="A23" s="8"/>
      <c r="B23" s="8"/>
      <c r="C23" s="8"/>
      <c r="D23" s="8" t="s">
        <v>12</v>
      </c>
      <c r="E23" s="9" t="n">
        <f aca="false">E29</f>
        <v>12.52</v>
      </c>
      <c r="F23" s="9" t="n">
        <f aca="false">F29</f>
        <v>326.4</v>
      </c>
      <c r="G23" s="9" t="n">
        <f aca="false">G29</f>
        <v>0</v>
      </c>
      <c r="H23" s="9" t="n">
        <f aca="false">H29</f>
        <v>764.6</v>
      </c>
      <c r="I23" s="9" t="n">
        <f aca="false">I29</f>
        <v>186.61</v>
      </c>
      <c r="J23" s="9" t="n">
        <f aca="false">J29</f>
        <v>175</v>
      </c>
      <c r="K23" s="9" t="n">
        <f aca="false">K29</f>
        <v>175</v>
      </c>
      <c r="L23" s="9" t="n">
        <f aca="false">L29</f>
        <v>1640.13</v>
      </c>
    </row>
    <row r="24" customFormat="false" ht="21.6" hidden="false" customHeight="true" outlineLevel="0" collapsed="false">
      <c r="A24" s="8"/>
      <c r="B24" s="8"/>
      <c r="C24" s="8"/>
      <c r="D24" s="8" t="s">
        <v>13</v>
      </c>
      <c r="E24" s="9" t="n">
        <f aca="false">E30</f>
        <v>38352.452</v>
      </c>
      <c r="F24" s="9" t="n">
        <f aca="false">F30</f>
        <v>39578.53</v>
      </c>
      <c r="G24" s="9" t="n">
        <f aca="false">G30</f>
        <v>39885</v>
      </c>
      <c r="H24" s="9" t="n">
        <f aca="false">H30</f>
        <v>40667.7</v>
      </c>
      <c r="I24" s="9" t="n">
        <f aca="false">I30</f>
        <v>42131.53</v>
      </c>
      <c r="J24" s="9" t="n">
        <f aca="false">J30</f>
        <v>41119.8</v>
      </c>
      <c r="K24" s="9" t="n">
        <f aca="false">K30</f>
        <v>40764.8</v>
      </c>
      <c r="L24" s="9" t="n">
        <f aca="false">L30</f>
        <v>282499.812</v>
      </c>
    </row>
    <row r="25" customFormat="false" ht="17.15" hidden="false" customHeight="true" outlineLevel="0" collapsed="false">
      <c r="A25" s="8"/>
      <c r="B25" s="8"/>
      <c r="C25" s="8"/>
      <c r="D25" s="8" t="s">
        <v>14</v>
      </c>
      <c r="E25" s="9" t="n">
        <v>0</v>
      </c>
      <c r="F25" s="9" t="n">
        <v>0</v>
      </c>
      <c r="G25" s="9" t="n">
        <v>0</v>
      </c>
      <c r="H25" s="9" t="n">
        <f aca="false">H31</f>
        <v>1700</v>
      </c>
      <c r="I25" s="9" t="n">
        <v>0</v>
      </c>
      <c r="J25" s="9" t="n">
        <v>0</v>
      </c>
      <c r="K25" s="9" t="n">
        <v>0</v>
      </c>
      <c r="L25" s="9" t="n">
        <f aca="false">L31</f>
        <v>1700</v>
      </c>
    </row>
    <row r="26" customFormat="false" ht="21.75" hidden="false" customHeight="true" outlineLevel="0" collapsed="false">
      <c r="A26" s="8"/>
      <c r="B26" s="8"/>
      <c r="C26" s="8"/>
      <c r="D26" s="8" t="s">
        <v>15</v>
      </c>
      <c r="E26" s="9" t="n">
        <f aca="false">E32</f>
        <v>2117</v>
      </c>
      <c r="F26" s="9" t="n">
        <f aca="false">F32</f>
        <v>2150</v>
      </c>
      <c r="G26" s="9" t="n">
        <f aca="false">G32</f>
        <v>2036</v>
      </c>
      <c r="H26" s="9" t="n">
        <f aca="false">H32</f>
        <v>2885</v>
      </c>
      <c r="I26" s="9" t="n">
        <f aca="false">I32</f>
        <v>2320</v>
      </c>
      <c r="J26" s="9" t="n">
        <f aca="false">J32</f>
        <v>2320</v>
      </c>
      <c r="K26" s="9" t="n">
        <f aca="false">K32</f>
        <v>2320</v>
      </c>
      <c r="L26" s="9" t="n">
        <f aca="false">L32</f>
        <v>16148</v>
      </c>
    </row>
    <row r="27" customFormat="false" ht="15" hidden="false" customHeight="true" outlineLevel="0" collapsed="false">
      <c r="A27" s="8"/>
      <c r="B27" s="8"/>
      <c r="C27" s="8" t="s">
        <v>16</v>
      </c>
      <c r="D27" s="8" t="s">
        <v>8</v>
      </c>
      <c r="E27" s="9" t="n">
        <f aca="false">E33+E58+E89+E114</f>
        <v>42021.972</v>
      </c>
      <c r="F27" s="9" t="n">
        <f aca="false">F33+F58+F89+F28+F29+F127</f>
        <v>74365.23</v>
      </c>
      <c r="G27" s="9" t="n">
        <f aca="false">G33+G58+G89+G149</f>
        <v>41921</v>
      </c>
      <c r="H27" s="9" t="n">
        <f aca="false">H33+H58+H89+H149+H124+H159</f>
        <v>47147.2</v>
      </c>
      <c r="I27" s="9" t="n">
        <f aca="false">I33+I58+I89+I149+I169</f>
        <v>45788.14</v>
      </c>
      <c r="J27" s="9" t="n">
        <f aca="false">J33+J58+J89+J149</f>
        <v>43614.8</v>
      </c>
      <c r="K27" s="9" t="n">
        <f aca="false">K33+K58+K89+K149</f>
        <v>43259.8</v>
      </c>
      <c r="L27" s="9" t="n">
        <f aca="false">L33+L58+L89+L114+L124+L149+L31+L159+K28+L169</f>
        <v>338118.142</v>
      </c>
    </row>
    <row r="28" customFormat="false" ht="31.5" hidden="false" customHeight="true" outlineLevel="0" collapsed="false">
      <c r="A28" s="8"/>
      <c r="B28" s="8"/>
      <c r="C28" s="8"/>
      <c r="D28" s="8" t="s">
        <v>11</v>
      </c>
      <c r="E28" s="9" t="n">
        <f aca="false">E34+E59+E90+E115</f>
        <v>1540</v>
      </c>
      <c r="F28" s="9" t="n">
        <f aca="false">F34+F59+F90+F125</f>
        <v>32310.3</v>
      </c>
      <c r="G28" s="9" t="n">
        <f aca="false">G34+G59+G90</f>
        <v>0</v>
      </c>
      <c r="H28" s="9" t="n">
        <f aca="false">H145</f>
        <v>1129.9</v>
      </c>
      <c r="I28" s="9" t="n">
        <f aca="false">I34+I59+I90+I170</f>
        <v>1150</v>
      </c>
      <c r="J28" s="9" t="n">
        <f aca="false">J34+J59+J90</f>
        <v>0</v>
      </c>
      <c r="K28" s="9" t="n">
        <f aca="false">K34+K59+K90</f>
        <v>0</v>
      </c>
      <c r="L28" s="9" t="n">
        <f aca="false">L34+L59+L90+L115+L125+L170</f>
        <v>36130.2</v>
      </c>
    </row>
    <row r="29" customFormat="false" ht="34.5" hidden="false" customHeight="true" outlineLevel="0" collapsed="false">
      <c r="A29" s="8"/>
      <c r="B29" s="8"/>
      <c r="C29" s="8"/>
      <c r="D29" s="8" t="s">
        <v>12</v>
      </c>
      <c r="E29" s="9" t="n">
        <f aca="false">E35+E60+E91</f>
        <v>12.52</v>
      </c>
      <c r="F29" s="9" t="n">
        <f aca="false">F35+F60+F91+F126</f>
        <v>326.4</v>
      </c>
      <c r="G29" s="9" t="n">
        <f aca="false">G35+G60+G91</f>
        <v>0</v>
      </c>
      <c r="H29" s="9" t="n">
        <f aca="false">H35+H60+H91+H151+H146+H161</f>
        <v>764.6</v>
      </c>
      <c r="I29" s="9" t="n">
        <f aca="false">I35+I60+I91+I151+I171</f>
        <v>186.61</v>
      </c>
      <c r="J29" s="9" t="n">
        <f aca="false">J35+J60+J91+J151</f>
        <v>175</v>
      </c>
      <c r="K29" s="9" t="n">
        <f aca="false">K35+K60+K91+K151</f>
        <v>175</v>
      </c>
      <c r="L29" s="9" t="n">
        <f aca="false">L35+L60+L91+L116+L126+L151+L161+L171</f>
        <v>1640.13</v>
      </c>
    </row>
    <row r="30" customFormat="false" ht="31.3" hidden="false" customHeight="true" outlineLevel="0" collapsed="false">
      <c r="A30" s="8"/>
      <c r="B30" s="8"/>
      <c r="C30" s="8"/>
      <c r="D30" s="8" t="s">
        <v>13</v>
      </c>
      <c r="E30" s="9" t="n">
        <f aca="false">E36+E61+E92</f>
        <v>38352.452</v>
      </c>
      <c r="F30" s="9" t="n">
        <f aca="false">F36+F61+F92+F127</f>
        <v>39578.53</v>
      </c>
      <c r="G30" s="9" t="n">
        <f aca="false">G36+G61+G92</f>
        <v>39885</v>
      </c>
      <c r="H30" s="9" t="n">
        <f aca="false">H36+H61+H92+H152+H147+H162</f>
        <v>40667.7</v>
      </c>
      <c r="I30" s="9" t="n">
        <f aca="false">I36+I61+I92+I152+I172</f>
        <v>42131.53</v>
      </c>
      <c r="J30" s="9" t="n">
        <f aca="false">J36+J61+J92+J152</f>
        <v>41119.8</v>
      </c>
      <c r="K30" s="9" t="n">
        <f aca="false">K36+K61+K92+K152</f>
        <v>40764.8</v>
      </c>
      <c r="L30" s="9" t="n">
        <f aca="false">L36+L61+L92+L117+L127+L157+L162+L172</f>
        <v>282499.812</v>
      </c>
    </row>
    <row r="31" customFormat="false" ht="26.1" hidden="false" customHeight="true" outlineLevel="0" collapsed="false">
      <c r="A31" s="8"/>
      <c r="B31" s="8"/>
      <c r="C31" s="8"/>
      <c r="D31" s="8" t="s">
        <v>14</v>
      </c>
      <c r="E31" s="9" t="n">
        <v>0</v>
      </c>
      <c r="F31" s="9" t="n">
        <v>0</v>
      </c>
      <c r="G31" s="9" t="n">
        <v>0</v>
      </c>
      <c r="H31" s="9" t="n">
        <f aca="false">H62</f>
        <v>1700</v>
      </c>
      <c r="I31" s="9" t="n">
        <v>0</v>
      </c>
      <c r="J31" s="9" t="n">
        <v>0</v>
      </c>
      <c r="K31" s="9" t="n">
        <v>0</v>
      </c>
      <c r="L31" s="9" t="n">
        <f aca="false">H31</f>
        <v>1700</v>
      </c>
    </row>
    <row r="32" customFormat="false" ht="20.25" hidden="false" customHeight="true" outlineLevel="0" collapsed="false">
      <c r="A32" s="8"/>
      <c r="B32" s="8"/>
      <c r="C32" s="8"/>
      <c r="D32" s="8" t="s">
        <v>15</v>
      </c>
      <c r="E32" s="9" t="n">
        <f aca="false">E37+E93+E63</f>
        <v>2117</v>
      </c>
      <c r="F32" s="9" t="n">
        <f aca="false">F37+F93+F63</f>
        <v>2150</v>
      </c>
      <c r="G32" s="9" t="n">
        <f aca="false">G37+G93+G63</f>
        <v>2036</v>
      </c>
      <c r="H32" s="9" t="n">
        <f aca="false">H37+H93+H63+H163</f>
        <v>2885</v>
      </c>
      <c r="I32" s="9" t="n">
        <f aca="false">I37+I93+I63</f>
        <v>2320</v>
      </c>
      <c r="J32" s="9" t="n">
        <f aca="false">J37+J93+J63</f>
        <v>2320</v>
      </c>
      <c r="K32" s="9" t="n">
        <f aca="false">K37+K93+K63</f>
        <v>2320</v>
      </c>
      <c r="L32" s="9" t="n">
        <f aca="false">L37+L93+L63+L163</f>
        <v>16148</v>
      </c>
    </row>
    <row r="33" customFormat="false" ht="15" hidden="false" customHeight="true" outlineLevel="0" collapsed="false">
      <c r="A33" s="8" t="s">
        <v>19</v>
      </c>
      <c r="B33" s="8" t="s">
        <v>20</v>
      </c>
      <c r="C33" s="8" t="s">
        <v>16</v>
      </c>
      <c r="D33" s="8" t="s">
        <v>8</v>
      </c>
      <c r="E33" s="9" t="n">
        <f aca="false">E34+E35+E36+E37</f>
        <v>11476.919</v>
      </c>
      <c r="F33" s="9" t="n">
        <f aca="false">F34+F35+F36+F37</f>
        <v>12201.8</v>
      </c>
      <c r="G33" s="9" t="n">
        <f aca="false">G34+G35+G36+G37</f>
        <v>11505.33</v>
      </c>
      <c r="H33" s="9" t="n">
        <f aca="false">H34+H35+H36+H37</f>
        <v>12330.8</v>
      </c>
      <c r="I33" s="9" t="n">
        <f aca="false">I34+I35+I36+I37</f>
        <v>12229.7</v>
      </c>
      <c r="J33" s="9" t="n">
        <f aca="false">J34+J35+J36+J37</f>
        <v>12129.7</v>
      </c>
      <c r="K33" s="9" t="n">
        <f aca="false">K34+K35+K36+K37</f>
        <v>12052.7</v>
      </c>
      <c r="L33" s="9" t="n">
        <f aca="false">L34+L35+L36+L37</f>
        <v>83926.949</v>
      </c>
    </row>
    <row r="34" customFormat="false" ht="33" hidden="false" customHeight="true" outlineLevel="0" collapsed="false">
      <c r="A34" s="8"/>
      <c r="B34" s="8"/>
      <c r="C34" s="8"/>
      <c r="D34" s="8" t="s">
        <v>11</v>
      </c>
      <c r="E34" s="9" t="n">
        <f aca="false">E39+E44+E49+E54</f>
        <v>150</v>
      </c>
      <c r="F34" s="9" t="n">
        <f aca="false">F39+F44+F49+F54</f>
        <v>0</v>
      </c>
      <c r="G34" s="9" t="n">
        <f aca="false">G39+G44+G49+G54</f>
        <v>0</v>
      </c>
      <c r="H34" s="9" t="n">
        <f aca="false">H39+H44+H49+H54</f>
        <v>0</v>
      </c>
      <c r="I34" s="9" t="n">
        <f aca="false">I39+I44+I49+I54</f>
        <v>0</v>
      </c>
      <c r="J34" s="9" t="n">
        <f aca="false">J39+J44+J49+J54</f>
        <v>0</v>
      </c>
      <c r="K34" s="9" t="n">
        <f aca="false">K39+K44+K49+K54</f>
        <v>0</v>
      </c>
      <c r="L34" s="9" t="n">
        <f aca="false">SUM(E34:J34)</f>
        <v>150</v>
      </c>
    </row>
    <row r="35" customFormat="false" ht="30.75" hidden="false" customHeight="true" outlineLevel="0" collapsed="false">
      <c r="A35" s="8"/>
      <c r="B35" s="8"/>
      <c r="C35" s="8"/>
      <c r="D35" s="8" t="s">
        <v>12</v>
      </c>
      <c r="E35" s="9" t="n">
        <f aca="false">E40+E45+E50+E55</f>
        <v>1.51</v>
      </c>
      <c r="F35" s="9" t="n">
        <f aca="false">F40+F45+F50+F55</f>
        <v>0</v>
      </c>
      <c r="G35" s="9" t="n">
        <f aca="false">G40+G45+G50+G55</f>
        <v>0</v>
      </c>
      <c r="H35" s="9" t="n">
        <f aca="false">H40+H45+H50+H55</f>
        <v>0</v>
      </c>
      <c r="I35" s="9" t="n">
        <f aca="false">I40+I45+I50+I55</f>
        <v>0</v>
      </c>
      <c r="J35" s="9" t="n">
        <f aca="false">J40+J45+J50+J55</f>
        <v>0</v>
      </c>
      <c r="K35" s="9" t="n">
        <f aca="false">K40+K45+K50+K55</f>
        <v>0</v>
      </c>
      <c r="L35" s="9" t="n">
        <f aca="false">SUM(E35:J35)</f>
        <v>1.51</v>
      </c>
    </row>
    <row r="36" customFormat="false" ht="26.85" hidden="false" customHeight="true" outlineLevel="0" collapsed="false">
      <c r="A36" s="8"/>
      <c r="B36" s="8"/>
      <c r="C36" s="8"/>
      <c r="D36" s="8" t="s">
        <v>13</v>
      </c>
      <c r="E36" s="9" t="n">
        <f aca="false">E41+E46+E51+E56</f>
        <v>11320.409</v>
      </c>
      <c r="F36" s="9" t="n">
        <v>12196.8</v>
      </c>
      <c r="G36" s="9" t="n">
        <f aca="false">G41+G46+G51+G56</f>
        <v>11500.33</v>
      </c>
      <c r="H36" s="9" t="n">
        <f aca="false">H41+H46+H51+H56</f>
        <v>12325.8</v>
      </c>
      <c r="I36" s="9" t="n">
        <f aca="false">I41+I46+I51+I56</f>
        <v>12224.7</v>
      </c>
      <c r="J36" s="9" t="n">
        <f aca="false">J41+J46+J51+J56</f>
        <v>12124.7</v>
      </c>
      <c r="K36" s="9" t="n">
        <f aca="false">K41+K46+K51+K56</f>
        <v>12047.7</v>
      </c>
      <c r="L36" s="9" t="n">
        <f aca="false">SUM(E36:K36)</f>
        <v>83740.439</v>
      </c>
    </row>
    <row r="37" customFormat="false" ht="23.25" hidden="false" customHeight="true" outlineLevel="0" collapsed="false">
      <c r="A37" s="8"/>
      <c r="B37" s="8"/>
      <c r="C37" s="8"/>
      <c r="D37" s="8" t="s">
        <v>15</v>
      </c>
      <c r="E37" s="9" t="n">
        <f aca="false">E42+E47+E52+E57</f>
        <v>5</v>
      </c>
      <c r="F37" s="9" t="n">
        <f aca="false">F42+F47+F52+F57</f>
        <v>5</v>
      </c>
      <c r="G37" s="9" t="n">
        <f aca="false">G42+G47+G52+G57</f>
        <v>5</v>
      </c>
      <c r="H37" s="9" t="n">
        <f aca="false">H42+H47+H52+H57</f>
        <v>5</v>
      </c>
      <c r="I37" s="9" t="n">
        <f aca="false">I42+I47+I52+I57</f>
        <v>5</v>
      </c>
      <c r="J37" s="9" t="n">
        <f aca="false">J42+J47+J52+J57</f>
        <v>5</v>
      </c>
      <c r="K37" s="9" t="n">
        <f aca="false">K42+K47+K52+K57</f>
        <v>5</v>
      </c>
      <c r="L37" s="9" t="n">
        <f aca="false">L42+L47+L52+L57</f>
        <v>35</v>
      </c>
    </row>
    <row r="38" customFormat="false" ht="19.4" hidden="false" customHeight="true" outlineLevel="0" collapsed="false">
      <c r="A38" s="8" t="s">
        <v>21</v>
      </c>
      <c r="B38" s="8" t="s">
        <v>22</v>
      </c>
      <c r="C38" s="8" t="s">
        <v>16</v>
      </c>
      <c r="D38" s="8" t="s">
        <v>8</v>
      </c>
      <c r="E38" s="9" t="n">
        <f aca="false">E39+E40+E41+E42</f>
        <v>11325.33</v>
      </c>
      <c r="F38" s="9" t="n">
        <f aca="false">F39+F40+F41+F42</f>
        <v>12201.8</v>
      </c>
      <c r="G38" s="9" t="n">
        <f aca="false">G39+G40+G41+G42</f>
        <v>11505.33</v>
      </c>
      <c r="H38" s="9" t="n">
        <f aca="false">H39+H40+H41+H42</f>
        <v>12330.8</v>
      </c>
      <c r="I38" s="9" t="n">
        <f aca="false">I39+I40+I41+I42</f>
        <v>12229.7</v>
      </c>
      <c r="J38" s="9" t="n">
        <f aca="false">J39+J40+J41+J42</f>
        <v>12129.7</v>
      </c>
      <c r="K38" s="9" t="n">
        <f aca="false">K39+K40+K41+K42</f>
        <v>12052.7</v>
      </c>
      <c r="L38" s="9" t="n">
        <f aca="false">L39+L40+L41+L42</f>
        <v>83775.36</v>
      </c>
    </row>
    <row r="39" customFormat="false" ht="33" hidden="false" customHeight="true" outlineLevel="0" collapsed="false">
      <c r="A39" s="8"/>
      <c r="B39" s="8"/>
      <c r="C39" s="8"/>
      <c r="D39" s="8" t="s">
        <v>11</v>
      </c>
      <c r="E39" s="10" t="n">
        <v>0</v>
      </c>
      <c r="F39" s="10" t="n">
        <v>0</v>
      </c>
      <c r="G39" s="10" t="n">
        <v>0</v>
      </c>
      <c r="H39" s="10" t="n">
        <v>0</v>
      </c>
      <c r="I39" s="10" t="n">
        <v>0</v>
      </c>
      <c r="J39" s="10" t="n">
        <v>0</v>
      </c>
      <c r="K39" s="10" t="n">
        <v>0</v>
      </c>
      <c r="L39" s="10" t="n">
        <f aca="false">SUM(E39:I39)</f>
        <v>0</v>
      </c>
    </row>
    <row r="40" customFormat="false" ht="33" hidden="false" customHeight="true" outlineLevel="0" collapsed="false">
      <c r="A40" s="8"/>
      <c r="B40" s="8"/>
      <c r="C40" s="8"/>
      <c r="D40" s="8" t="s">
        <v>12</v>
      </c>
      <c r="E40" s="10" t="n">
        <v>0</v>
      </c>
      <c r="F40" s="10" t="n">
        <v>0</v>
      </c>
      <c r="G40" s="10" t="n">
        <v>0</v>
      </c>
      <c r="H40" s="10" t="n">
        <v>0</v>
      </c>
      <c r="I40" s="10" t="n">
        <v>0</v>
      </c>
      <c r="J40" s="10" t="n">
        <v>0</v>
      </c>
      <c r="K40" s="10" t="n">
        <v>0</v>
      </c>
      <c r="L40" s="10" t="n">
        <v>0</v>
      </c>
    </row>
    <row r="41" customFormat="false" ht="25.35" hidden="false" customHeight="true" outlineLevel="0" collapsed="false">
      <c r="A41" s="8"/>
      <c r="B41" s="8"/>
      <c r="C41" s="8"/>
      <c r="D41" s="8" t="s">
        <v>13</v>
      </c>
      <c r="E41" s="10" t="n">
        <v>11320.33</v>
      </c>
      <c r="F41" s="10" t="n">
        <v>12196.8</v>
      </c>
      <c r="G41" s="10" t="n">
        <v>11500.33</v>
      </c>
      <c r="H41" s="10" t="n">
        <v>12325.8</v>
      </c>
      <c r="I41" s="10" t="n">
        <v>12224.7</v>
      </c>
      <c r="J41" s="10" t="n">
        <v>12124.7</v>
      </c>
      <c r="K41" s="10" t="n">
        <v>12047.7</v>
      </c>
      <c r="L41" s="10" t="n">
        <f aca="false">SUM(E41:K41)</f>
        <v>83740.36</v>
      </c>
    </row>
    <row r="42" customFormat="false" ht="21" hidden="false" customHeight="true" outlineLevel="0" collapsed="false">
      <c r="A42" s="8"/>
      <c r="B42" s="8"/>
      <c r="C42" s="8"/>
      <c r="D42" s="8" t="s">
        <v>15</v>
      </c>
      <c r="E42" s="10" t="n">
        <v>5</v>
      </c>
      <c r="F42" s="10" t="n">
        <v>5</v>
      </c>
      <c r="G42" s="10" t="n">
        <v>5</v>
      </c>
      <c r="H42" s="11" t="n">
        <v>5</v>
      </c>
      <c r="I42" s="10" t="n">
        <v>5</v>
      </c>
      <c r="J42" s="10" t="n">
        <v>5</v>
      </c>
      <c r="K42" s="10" t="n">
        <v>5</v>
      </c>
      <c r="L42" s="10" t="n">
        <f aca="false">SUM(E42:K42)</f>
        <v>35</v>
      </c>
    </row>
    <row r="43" customFormat="false" ht="15" hidden="false" customHeight="true" outlineLevel="0" collapsed="false">
      <c r="A43" s="8" t="s">
        <v>23</v>
      </c>
      <c r="B43" s="8" t="s">
        <v>24</v>
      </c>
      <c r="C43" s="8" t="s">
        <v>16</v>
      </c>
      <c r="D43" s="8" t="s">
        <v>8</v>
      </c>
      <c r="E43" s="9" t="n">
        <f aca="false">E44+E45+E46+E47</f>
        <v>0</v>
      </c>
      <c r="F43" s="9" t="n">
        <f aca="false">F44+F45+F46+F47</f>
        <v>0</v>
      </c>
      <c r="G43" s="9" t="n">
        <f aca="false">G44+G45+G46+G47</f>
        <v>0</v>
      </c>
      <c r="H43" s="9" t="n">
        <f aca="false">H44+H45+H46+H47</f>
        <v>0</v>
      </c>
      <c r="I43" s="9" t="n">
        <f aca="false">I44+I45+I46+I47</f>
        <v>0</v>
      </c>
      <c r="J43" s="9" t="n">
        <f aca="false">J44+J45+J46+J47</f>
        <v>0</v>
      </c>
      <c r="K43" s="9"/>
      <c r="L43" s="9" t="n">
        <f aca="false">SUM(E43:J43)</f>
        <v>0</v>
      </c>
    </row>
    <row r="44" customFormat="false" ht="32.25" hidden="false" customHeight="true" outlineLevel="0" collapsed="false">
      <c r="A44" s="8"/>
      <c r="B44" s="8"/>
      <c r="C44" s="8"/>
      <c r="D44" s="8" t="s">
        <v>11</v>
      </c>
      <c r="E44" s="10" t="n">
        <v>0</v>
      </c>
      <c r="F44" s="10" t="n">
        <v>0</v>
      </c>
      <c r="G44" s="10" t="n">
        <v>0</v>
      </c>
      <c r="H44" s="10" t="n">
        <v>0</v>
      </c>
      <c r="I44" s="10" t="n">
        <v>0</v>
      </c>
      <c r="J44" s="10" t="n">
        <v>0</v>
      </c>
      <c r="K44" s="10" t="n">
        <v>0</v>
      </c>
      <c r="L44" s="10" t="n">
        <v>0</v>
      </c>
    </row>
    <row r="45" customFormat="false" ht="34.5" hidden="false" customHeight="true" outlineLevel="0" collapsed="false">
      <c r="A45" s="8"/>
      <c r="B45" s="8"/>
      <c r="C45" s="8"/>
      <c r="D45" s="8" t="s">
        <v>12</v>
      </c>
      <c r="E45" s="10" t="n">
        <v>0</v>
      </c>
      <c r="F45" s="10" t="n">
        <v>0</v>
      </c>
      <c r="G45" s="10" t="n">
        <v>0</v>
      </c>
      <c r="H45" s="10" t="n">
        <v>0</v>
      </c>
      <c r="I45" s="10" t="n">
        <v>0</v>
      </c>
      <c r="J45" s="10" t="n">
        <v>0</v>
      </c>
      <c r="K45" s="10" t="n">
        <v>0</v>
      </c>
      <c r="L45" s="10" t="n">
        <v>0</v>
      </c>
    </row>
    <row r="46" customFormat="false" ht="26.85" hidden="false" customHeight="true" outlineLevel="0" collapsed="false">
      <c r="A46" s="8"/>
      <c r="B46" s="8"/>
      <c r="C46" s="8"/>
      <c r="D46" s="8" t="s">
        <v>13</v>
      </c>
      <c r="E46" s="10" t="n">
        <v>0</v>
      </c>
      <c r="F46" s="10" t="n">
        <v>0</v>
      </c>
      <c r="G46" s="10" t="n">
        <v>0</v>
      </c>
      <c r="H46" s="10" t="n">
        <v>0</v>
      </c>
      <c r="I46" s="10" t="n">
        <v>0</v>
      </c>
      <c r="J46" s="10" t="n">
        <v>0</v>
      </c>
      <c r="K46" s="10" t="n">
        <v>0</v>
      </c>
      <c r="L46" s="10" t="n">
        <v>0</v>
      </c>
    </row>
    <row r="47" customFormat="false" ht="21.75" hidden="false" customHeight="true" outlineLevel="0" collapsed="false">
      <c r="A47" s="8"/>
      <c r="B47" s="8"/>
      <c r="C47" s="8"/>
      <c r="D47" s="8" t="s">
        <v>15</v>
      </c>
      <c r="E47" s="10" t="n">
        <v>0</v>
      </c>
      <c r="F47" s="10" t="n">
        <v>0</v>
      </c>
      <c r="G47" s="10" t="n">
        <v>0</v>
      </c>
      <c r="H47" s="10" t="n">
        <v>0</v>
      </c>
      <c r="I47" s="10" t="n">
        <v>0</v>
      </c>
      <c r="J47" s="10" t="n">
        <v>0</v>
      </c>
      <c r="K47" s="10" t="n">
        <v>0</v>
      </c>
      <c r="L47" s="10" t="n">
        <v>0</v>
      </c>
    </row>
    <row r="48" customFormat="false" ht="15" hidden="false" customHeight="true" outlineLevel="0" collapsed="false">
      <c r="A48" s="8" t="s">
        <v>25</v>
      </c>
      <c r="B48" s="8" t="s">
        <v>26</v>
      </c>
      <c r="C48" s="8" t="s">
        <v>16</v>
      </c>
      <c r="D48" s="8" t="s">
        <v>8</v>
      </c>
      <c r="E48" s="9" t="n">
        <f aca="false">E49+E50+E51+E52</f>
        <v>0</v>
      </c>
      <c r="F48" s="9" t="n">
        <f aca="false">F49+F50+F51+F52</f>
        <v>0</v>
      </c>
      <c r="G48" s="9" t="n">
        <f aca="false">G49+G50+G51+G52</f>
        <v>0</v>
      </c>
      <c r="H48" s="9" t="n">
        <f aca="false">H49+H50+H51+H52</f>
        <v>0</v>
      </c>
      <c r="I48" s="9" t="n">
        <f aca="false">I49+I50+I51+I52</f>
        <v>0</v>
      </c>
      <c r="J48" s="9" t="n">
        <f aca="false">J49+J50+J51+J52</f>
        <v>0</v>
      </c>
      <c r="K48" s="9" t="n">
        <f aca="false">K49+K50+K51+K52</f>
        <v>0</v>
      </c>
      <c r="L48" s="9" t="n">
        <f aca="false">L49+L50+L51+L52</f>
        <v>0</v>
      </c>
    </row>
    <row r="49" customFormat="false" ht="33" hidden="false" customHeight="true" outlineLevel="0" collapsed="false">
      <c r="A49" s="8"/>
      <c r="B49" s="8"/>
      <c r="C49" s="8"/>
      <c r="D49" s="8" t="s">
        <v>11</v>
      </c>
      <c r="E49" s="10" t="n">
        <v>0</v>
      </c>
      <c r="F49" s="10" t="n">
        <v>0</v>
      </c>
      <c r="G49" s="10" t="n">
        <v>0</v>
      </c>
      <c r="H49" s="10" t="n">
        <v>0</v>
      </c>
      <c r="I49" s="10" t="n">
        <v>0</v>
      </c>
      <c r="J49" s="10" t="n">
        <v>0</v>
      </c>
      <c r="K49" s="10" t="n">
        <v>0</v>
      </c>
      <c r="L49" s="10" t="n">
        <v>0</v>
      </c>
    </row>
    <row r="50" customFormat="false" ht="35.25" hidden="false" customHeight="true" outlineLevel="0" collapsed="false">
      <c r="A50" s="8"/>
      <c r="B50" s="8"/>
      <c r="C50" s="8"/>
      <c r="D50" s="8" t="s">
        <v>12</v>
      </c>
      <c r="E50" s="10" t="n">
        <v>0</v>
      </c>
      <c r="F50" s="10" t="n">
        <v>0</v>
      </c>
      <c r="G50" s="10" t="n">
        <v>0</v>
      </c>
      <c r="H50" s="10" t="n">
        <v>0</v>
      </c>
      <c r="I50" s="10" t="n">
        <v>0</v>
      </c>
      <c r="J50" s="10" t="n">
        <v>0</v>
      </c>
      <c r="K50" s="10" t="n">
        <v>0</v>
      </c>
      <c r="L50" s="10" t="n">
        <f aca="false">SUM(E50:J50)</f>
        <v>0</v>
      </c>
    </row>
    <row r="51" customFormat="false" ht="29.85" hidden="false" customHeight="true" outlineLevel="0" collapsed="false">
      <c r="A51" s="8"/>
      <c r="B51" s="8"/>
      <c r="C51" s="8"/>
      <c r="D51" s="8" t="s">
        <v>13</v>
      </c>
      <c r="E51" s="10" t="n">
        <v>0</v>
      </c>
      <c r="F51" s="10" t="n">
        <v>0</v>
      </c>
      <c r="G51" s="10" t="n">
        <v>0</v>
      </c>
      <c r="H51" s="10" t="n">
        <v>0</v>
      </c>
      <c r="I51" s="10" t="n">
        <v>0</v>
      </c>
      <c r="J51" s="10" t="n">
        <v>0</v>
      </c>
      <c r="K51" s="10" t="n">
        <v>0</v>
      </c>
      <c r="L51" s="10" t="n">
        <f aca="false">SUM(E51:J51)</f>
        <v>0</v>
      </c>
    </row>
    <row r="52" customFormat="false" ht="21" hidden="false" customHeight="true" outlineLevel="0" collapsed="false">
      <c r="A52" s="8"/>
      <c r="B52" s="8"/>
      <c r="C52" s="8"/>
      <c r="D52" s="8" t="s">
        <v>27</v>
      </c>
      <c r="E52" s="10" t="n">
        <v>0</v>
      </c>
      <c r="F52" s="10" t="n">
        <v>0</v>
      </c>
      <c r="G52" s="10" t="n">
        <v>0</v>
      </c>
      <c r="H52" s="10" t="n">
        <v>0</v>
      </c>
      <c r="I52" s="10" t="n">
        <v>0</v>
      </c>
      <c r="J52" s="10" t="n">
        <v>0</v>
      </c>
      <c r="K52" s="10" t="n">
        <v>0</v>
      </c>
      <c r="L52" s="10" t="n">
        <f aca="false">SUM(E52:J52)</f>
        <v>0</v>
      </c>
    </row>
    <row r="53" customFormat="false" ht="15" hidden="false" customHeight="true" outlineLevel="0" collapsed="false">
      <c r="A53" s="8" t="s">
        <v>28</v>
      </c>
      <c r="B53" s="8" t="s">
        <v>29</v>
      </c>
      <c r="C53" s="8" t="s">
        <v>16</v>
      </c>
      <c r="D53" s="8" t="s">
        <v>8</v>
      </c>
      <c r="E53" s="9" t="n">
        <f aca="false">E54+E55+E56+E57</f>
        <v>151.589</v>
      </c>
      <c r="F53" s="9" t="n">
        <f aca="false">F54+F55+F56+F57</f>
        <v>0</v>
      </c>
      <c r="G53" s="9" t="n">
        <f aca="false">G54+G55+G56+G57</f>
        <v>0</v>
      </c>
      <c r="H53" s="9" t="n">
        <f aca="false">H54+H55+H56+H57</f>
        <v>0</v>
      </c>
      <c r="I53" s="9" t="n">
        <f aca="false">I54+I55+I56+I57</f>
        <v>0</v>
      </c>
      <c r="J53" s="9" t="n">
        <f aca="false">J54+J55+J56+J57</f>
        <v>0</v>
      </c>
      <c r="K53" s="9" t="n">
        <f aca="false">K54+K55+K56+K57</f>
        <v>0</v>
      </c>
      <c r="L53" s="9" t="n">
        <f aca="false">L54+L55+L56+L57</f>
        <v>0</v>
      </c>
    </row>
    <row r="54" customFormat="false" ht="31.5" hidden="false" customHeight="true" outlineLevel="0" collapsed="false">
      <c r="A54" s="8"/>
      <c r="B54" s="8"/>
      <c r="C54" s="8"/>
      <c r="D54" s="8" t="s">
        <v>11</v>
      </c>
      <c r="E54" s="10" t="n">
        <v>150</v>
      </c>
      <c r="F54" s="10" t="n">
        <v>0</v>
      </c>
      <c r="G54" s="10" t="n">
        <v>0</v>
      </c>
      <c r="H54" s="10" t="n">
        <v>0</v>
      </c>
      <c r="I54" s="10" t="n">
        <v>0</v>
      </c>
      <c r="J54" s="10" t="n">
        <v>0</v>
      </c>
      <c r="K54" s="10" t="n">
        <v>0</v>
      </c>
      <c r="L54" s="10" t="n">
        <v>0</v>
      </c>
    </row>
    <row r="55" customFormat="false" ht="33" hidden="false" customHeight="true" outlineLevel="0" collapsed="false">
      <c r="A55" s="8"/>
      <c r="B55" s="8"/>
      <c r="C55" s="8"/>
      <c r="D55" s="8" t="s">
        <v>12</v>
      </c>
      <c r="E55" s="10" t="n">
        <v>1.51</v>
      </c>
      <c r="F55" s="10" t="n">
        <v>0</v>
      </c>
      <c r="G55" s="10" t="n">
        <v>0</v>
      </c>
      <c r="H55" s="10" t="n">
        <v>0</v>
      </c>
      <c r="I55" s="10" t="n">
        <v>0</v>
      </c>
      <c r="J55" s="10" t="n">
        <v>0</v>
      </c>
      <c r="K55" s="10" t="n">
        <v>0</v>
      </c>
      <c r="L55" s="10" t="n">
        <v>0</v>
      </c>
    </row>
    <row r="56" customFormat="false" ht="28.35" hidden="false" customHeight="true" outlineLevel="0" collapsed="false">
      <c r="A56" s="8"/>
      <c r="B56" s="8"/>
      <c r="C56" s="8"/>
      <c r="D56" s="8" t="s">
        <v>13</v>
      </c>
      <c r="E56" s="10" t="n">
        <v>0.079</v>
      </c>
      <c r="F56" s="10" t="n">
        <v>0</v>
      </c>
      <c r="G56" s="10" t="n">
        <v>0</v>
      </c>
      <c r="H56" s="10" t="n">
        <v>0</v>
      </c>
      <c r="I56" s="10" t="n">
        <v>0</v>
      </c>
      <c r="J56" s="10" t="n">
        <v>0</v>
      </c>
      <c r="K56" s="10" t="n">
        <v>0</v>
      </c>
      <c r="L56" s="10" t="n">
        <v>0</v>
      </c>
    </row>
    <row r="57" customFormat="false" ht="16.5" hidden="false" customHeight="true" outlineLevel="0" collapsed="false">
      <c r="A57" s="8"/>
      <c r="B57" s="8"/>
      <c r="C57" s="8"/>
      <c r="D57" s="8" t="s">
        <v>27</v>
      </c>
      <c r="E57" s="10" t="n">
        <v>0</v>
      </c>
      <c r="F57" s="10" t="n">
        <v>0</v>
      </c>
      <c r="G57" s="10" t="n">
        <v>0</v>
      </c>
      <c r="H57" s="10" t="n">
        <v>0</v>
      </c>
      <c r="I57" s="10" t="n">
        <v>0</v>
      </c>
      <c r="J57" s="10" t="n">
        <v>0</v>
      </c>
      <c r="K57" s="10" t="n">
        <v>0</v>
      </c>
      <c r="L57" s="10" t="n">
        <v>0</v>
      </c>
    </row>
    <row r="58" customFormat="false" ht="15" hidden="false" customHeight="true" outlineLevel="0" collapsed="false">
      <c r="A58" s="8" t="s">
        <v>30</v>
      </c>
      <c r="B58" s="8" t="s">
        <v>31</v>
      </c>
      <c r="C58" s="8" t="s">
        <v>16</v>
      </c>
      <c r="D58" s="8" t="s">
        <v>8</v>
      </c>
      <c r="E58" s="9" t="n">
        <f aca="false">E59+E60+E61+E63</f>
        <v>26146.853</v>
      </c>
      <c r="F58" s="9" t="n">
        <f aca="false">F59+F60+F61+F63</f>
        <v>26143.03</v>
      </c>
      <c r="G58" s="9" t="n">
        <f aca="false">G59+G60+G61+G63</f>
        <v>26923.57</v>
      </c>
      <c r="H58" s="9" t="n">
        <f aca="false">H59+H60+H61+H63+H62</f>
        <v>29098.66</v>
      </c>
      <c r="I58" s="9" t="n">
        <f aca="false">I59+I60+I61+I63</f>
        <v>29470.5</v>
      </c>
      <c r="J58" s="9" t="n">
        <f aca="false">J59+J60+J61+J63</f>
        <v>28150.2</v>
      </c>
      <c r="K58" s="9" t="n">
        <f aca="false">K59+K60+K61+K63</f>
        <v>27872.2</v>
      </c>
      <c r="L58" s="9" t="n">
        <f aca="false">L59+L60+L61+L63</f>
        <v>192105.013</v>
      </c>
    </row>
    <row r="59" customFormat="false" ht="31.5" hidden="false" customHeight="true" outlineLevel="0" collapsed="false">
      <c r="A59" s="8"/>
      <c r="B59" s="8"/>
      <c r="C59" s="8"/>
      <c r="D59" s="8" t="s">
        <v>11</v>
      </c>
      <c r="E59" s="9" t="n">
        <f aca="false">E65+E71+E76+E81+E85</f>
        <v>1090</v>
      </c>
      <c r="F59" s="9" t="n">
        <f aca="false">F65+F71+F76+F81+F85</f>
        <v>0</v>
      </c>
      <c r="G59" s="9" t="n">
        <f aca="false">G65+G71+G76+G81+G85</f>
        <v>0</v>
      </c>
      <c r="H59" s="9" t="n">
        <f aca="false">H65+H71+H76+H81+H85</f>
        <v>0</v>
      </c>
      <c r="I59" s="9" t="n">
        <f aca="false">I65+I71+I76+I81+I85</f>
        <v>1000</v>
      </c>
      <c r="J59" s="9" t="n">
        <f aca="false">J65+J71+J76+J81+J85</f>
        <v>0</v>
      </c>
      <c r="K59" s="9" t="n">
        <f aca="false">K65+K71+K76+K81+K85</f>
        <v>0</v>
      </c>
      <c r="L59" s="9" t="n">
        <f aca="false">SUM(E59:J59)</f>
        <v>2090</v>
      </c>
    </row>
    <row r="60" customFormat="false" ht="28.35" hidden="false" customHeight="true" outlineLevel="0" collapsed="false">
      <c r="A60" s="8"/>
      <c r="B60" s="8"/>
      <c r="C60" s="8"/>
      <c r="D60" s="8" t="s">
        <v>12</v>
      </c>
      <c r="E60" s="9" t="n">
        <f aca="false">E66+E72+E77+E82+E86</f>
        <v>11.01</v>
      </c>
      <c r="F60" s="9" t="n">
        <f aca="false">F66+F72+F77+F82+F86</f>
        <v>0</v>
      </c>
      <c r="G60" s="9" t="n">
        <f aca="false">G66+G72+G77+G82+G86</f>
        <v>0</v>
      </c>
      <c r="H60" s="9" t="n">
        <f aca="false">H66+H72+H77+H82+H86</f>
        <v>0</v>
      </c>
      <c r="I60" s="9" t="n">
        <f aca="false">I66+I72+I77+I82+I86</f>
        <v>10.1</v>
      </c>
      <c r="J60" s="9" t="n">
        <f aca="false">J66+J72+J77+J82+J86</f>
        <v>0</v>
      </c>
      <c r="K60" s="9" t="n">
        <f aca="false">K66+K72+K77+K82+K86</f>
        <v>0</v>
      </c>
      <c r="L60" s="9" t="n">
        <f aca="false">SUM(E60:J60)</f>
        <v>21.11</v>
      </c>
    </row>
    <row r="61" customFormat="false" ht="29.85" hidden="false" customHeight="true" outlineLevel="0" collapsed="false">
      <c r="A61" s="8"/>
      <c r="B61" s="8"/>
      <c r="C61" s="8"/>
      <c r="D61" s="8" t="s">
        <v>13</v>
      </c>
      <c r="E61" s="9" t="n">
        <f aca="false">E67+E73+E78+E83+E87</f>
        <v>22950.843</v>
      </c>
      <c r="F61" s="9" t="n">
        <f aca="false">F67+F73+F78+F83+F87</f>
        <v>24048.03</v>
      </c>
      <c r="G61" s="9" t="n">
        <f aca="false">G67+G73+G78+G83+G87</f>
        <v>24978.57</v>
      </c>
      <c r="H61" s="9" t="n">
        <f aca="false">H67+H73+H78+H83+H87</f>
        <v>24753.66</v>
      </c>
      <c r="I61" s="9" t="n">
        <f aca="false">I67+I73+I78+I83+I87</f>
        <v>26245.4</v>
      </c>
      <c r="J61" s="9" t="n">
        <f aca="false">J67+J73+J78+J83+J87</f>
        <v>25935.2</v>
      </c>
      <c r="K61" s="9" t="n">
        <f aca="false">K67+K73+K78+K83+K87</f>
        <v>25657.2</v>
      </c>
      <c r="L61" s="9" t="n">
        <f aca="false">SUM(E61:K61)</f>
        <v>174568.903</v>
      </c>
    </row>
    <row r="62" customFormat="false" ht="26.1" hidden="false" customHeight="true" outlineLevel="0" collapsed="false">
      <c r="A62" s="8"/>
      <c r="B62" s="8"/>
      <c r="C62" s="8"/>
      <c r="D62" s="8" t="s">
        <v>14</v>
      </c>
      <c r="E62" s="9" t="n">
        <v>0</v>
      </c>
      <c r="F62" s="9" t="n">
        <v>0</v>
      </c>
      <c r="G62" s="9" t="n">
        <v>0</v>
      </c>
      <c r="H62" s="9" t="n">
        <f aca="false">H68</f>
        <v>1700</v>
      </c>
      <c r="I62" s="9" t="n">
        <v>0</v>
      </c>
      <c r="J62" s="9" t="n">
        <v>0</v>
      </c>
      <c r="K62" s="9" t="n">
        <v>0</v>
      </c>
      <c r="L62" s="9" t="n">
        <f aca="false">SUM(E62:J62)</f>
        <v>1700</v>
      </c>
    </row>
    <row r="63" customFormat="false" ht="21.75" hidden="false" customHeight="true" outlineLevel="0" collapsed="false">
      <c r="A63" s="8"/>
      <c r="B63" s="8"/>
      <c r="C63" s="8"/>
      <c r="D63" s="8" t="s">
        <v>15</v>
      </c>
      <c r="E63" s="9" t="n">
        <f aca="false">E69+E74+E79+E88</f>
        <v>2095</v>
      </c>
      <c r="F63" s="9" t="n">
        <f aca="false">F69+F74+F79+F88</f>
        <v>2095</v>
      </c>
      <c r="G63" s="9" t="n">
        <f aca="false">G69+G74+G79+G88</f>
        <v>1945</v>
      </c>
      <c r="H63" s="9" t="n">
        <f aca="false">H69+H74+H79+H88</f>
        <v>2645</v>
      </c>
      <c r="I63" s="9" t="n">
        <f aca="false">I69+I74+I79+I88</f>
        <v>2215</v>
      </c>
      <c r="J63" s="9" t="n">
        <f aca="false">J69+J74+J79+J88</f>
        <v>2215</v>
      </c>
      <c r="K63" s="9" t="n">
        <f aca="false">K69+K74+K79+K88</f>
        <v>2215</v>
      </c>
      <c r="L63" s="9" t="n">
        <f aca="false">SUM(E63:K63)</f>
        <v>15425</v>
      </c>
    </row>
    <row r="64" customFormat="false" ht="25.35" hidden="false" customHeight="true" outlineLevel="0" collapsed="false">
      <c r="A64" s="8" t="s">
        <v>32</v>
      </c>
      <c r="B64" s="8" t="s">
        <v>33</v>
      </c>
      <c r="C64" s="8" t="s">
        <v>16</v>
      </c>
      <c r="D64" s="8" t="s">
        <v>8</v>
      </c>
      <c r="E64" s="9" t="n">
        <f aca="false">E65+E66+E67+E69</f>
        <v>24895.26</v>
      </c>
      <c r="F64" s="9" t="n">
        <f aca="false">F65+F66+F67+F69</f>
        <v>25943.03</v>
      </c>
      <c r="G64" s="9" t="n">
        <f aca="false">G65+G66+G67+G69</f>
        <v>26913.57</v>
      </c>
      <c r="H64" s="9" t="n">
        <f aca="false">H65+H66+H67+H69+H68</f>
        <v>28898.66</v>
      </c>
      <c r="I64" s="9" t="n">
        <f aca="false">I65+I66+I67+I69</f>
        <v>28250.2</v>
      </c>
      <c r="J64" s="9" t="n">
        <f aca="false">J65+J66+J67+J69</f>
        <v>27950.2</v>
      </c>
      <c r="K64" s="9" t="n">
        <f aca="false">K65+K66+K67+K69</f>
        <v>27672.2</v>
      </c>
      <c r="L64" s="9" t="n">
        <f aca="false">L65+L66+L67+L69+L68</f>
        <v>190523.12</v>
      </c>
    </row>
    <row r="65" customFormat="false" ht="31.5" hidden="false" customHeight="true" outlineLevel="0" collapsed="false">
      <c r="A65" s="8"/>
      <c r="B65" s="8"/>
      <c r="C65" s="8"/>
      <c r="D65" s="8" t="s">
        <v>11</v>
      </c>
      <c r="E65" s="10" t="n">
        <v>0</v>
      </c>
      <c r="F65" s="10" t="n">
        <v>0</v>
      </c>
      <c r="G65" s="10" t="n">
        <v>0</v>
      </c>
      <c r="H65" s="10" t="n">
        <v>0</v>
      </c>
      <c r="I65" s="10" t="n">
        <v>0</v>
      </c>
      <c r="J65" s="10" t="n">
        <v>0</v>
      </c>
      <c r="K65" s="10" t="n">
        <v>0</v>
      </c>
      <c r="L65" s="10" t="n">
        <v>0</v>
      </c>
    </row>
    <row r="66" customFormat="false" ht="30.75" hidden="false" customHeight="true" outlineLevel="0" collapsed="false">
      <c r="A66" s="8"/>
      <c r="B66" s="8"/>
      <c r="C66" s="8"/>
      <c r="D66" s="8" t="s">
        <v>12</v>
      </c>
      <c r="E66" s="10" t="n">
        <v>0</v>
      </c>
      <c r="F66" s="10" t="n">
        <v>0</v>
      </c>
      <c r="G66" s="10" t="n">
        <v>0</v>
      </c>
      <c r="H66" s="10" t="n">
        <v>0</v>
      </c>
      <c r="I66" s="10" t="n">
        <v>0</v>
      </c>
      <c r="J66" s="10" t="n">
        <v>0</v>
      </c>
      <c r="K66" s="10" t="n">
        <v>0</v>
      </c>
      <c r="L66" s="10" t="n">
        <v>0</v>
      </c>
    </row>
    <row r="67" customFormat="false" ht="29.1" hidden="false" customHeight="true" outlineLevel="0" collapsed="false">
      <c r="A67" s="8"/>
      <c r="B67" s="8"/>
      <c r="C67" s="8"/>
      <c r="D67" s="8" t="s">
        <v>13</v>
      </c>
      <c r="E67" s="10" t="n">
        <v>22950.26</v>
      </c>
      <c r="F67" s="10" t="n">
        <v>24048.03</v>
      </c>
      <c r="G67" s="10" t="n">
        <v>24978.57</v>
      </c>
      <c r="H67" s="10" t="n">
        <v>24753.66</v>
      </c>
      <c r="I67" s="10" t="n">
        <v>26235.2</v>
      </c>
      <c r="J67" s="10" t="n">
        <v>25935.2</v>
      </c>
      <c r="K67" s="10" t="n">
        <v>25657.2</v>
      </c>
      <c r="L67" s="10" t="n">
        <f aca="false">SUM(E67:K67)</f>
        <v>174558.12</v>
      </c>
    </row>
    <row r="68" customFormat="false" ht="26.85" hidden="false" customHeight="true" outlineLevel="0" collapsed="false">
      <c r="A68" s="8"/>
      <c r="B68" s="8"/>
      <c r="C68" s="8"/>
      <c r="D68" s="8" t="s">
        <v>14</v>
      </c>
      <c r="E68" s="10" t="n">
        <v>0</v>
      </c>
      <c r="F68" s="10" t="n">
        <v>0</v>
      </c>
      <c r="G68" s="10" t="n">
        <v>0</v>
      </c>
      <c r="H68" s="10" t="n">
        <v>1700</v>
      </c>
      <c r="I68" s="10" t="n">
        <v>0</v>
      </c>
      <c r="J68" s="10" t="n">
        <v>0</v>
      </c>
      <c r="K68" s="10" t="n">
        <v>0</v>
      </c>
      <c r="L68" s="10" t="n">
        <f aca="false">SUM(E68:J68)</f>
        <v>1700</v>
      </c>
    </row>
    <row r="69" customFormat="false" ht="23.25" hidden="false" customHeight="true" outlineLevel="0" collapsed="false">
      <c r="A69" s="8"/>
      <c r="B69" s="8"/>
      <c r="C69" s="8"/>
      <c r="D69" s="8" t="s">
        <v>15</v>
      </c>
      <c r="E69" s="10" t="n">
        <v>1945</v>
      </c>
      <c r="F69" s="10" t="n">
        <v>1895</v>
      </c>
      <c r="G69" s="10" t="n">
        <v>1935</v>
      </c>
      <c r="H69" s="10" t="n">
        <v>2445</v>
      </c>
      <c r="I69" s="10" t="n">
        <v>2015</v>
      </c>
      <c r="J69" s="10" t="n">
        <v>2015</v>
      </c>
      <c r="K69" s="10" t="n">
        <v>2015</v>
      </c>
      <c r="L69" s="10" t="n">
        <f aca="false">SUM(E69:K69)</f>
        <v>14265</v>
      </c>
    </row>
    <row r="70" customFormat="false" ht="15" hidden="false" customHeight="true" outlineLevel="0" collapsed="false">
      <c r="A70" s="8" t="s">
        <v>34</v>
      </c>
      <c r="B70" s="8" t="s">
        <v>35</v>
      </c>
      <c r="C70" s="8" t="s">
        <v>36</v>
      </c>
      <c r="D70" s="8" t="s">
        <v>8</v>
      </c>
      <c r="E70" s="9" t="n">
        <f aca="false">E71+E72+E73+E74</f>
        <v>0</v>
      </c>
      <c r="F70" s="9" t="n">
        <f aca="false">F71+F72+F73+F74</f>
        <v>0</v>
      </c>
      <c r="G70" s="9" t="n">
        <f aca="false">G71+G72+G73+G74</f>
        <v>0</v>
      </c>
      <c r="H70" s="9" t="n">
        <f aca="false">H71+H72+H73+H74</f>
        <v>0</v>
      </c>
      <c r="I70" s="9" t="n">
        <f aca="false">I71+I72+I73+I74</f>
        <v>0</v>
      </c>
      <c r="J70" s="9" t="n">
        <f aca="false">J71+J72+J73+J74</f>
        <v>0</v>
      </c>
      <c r="K70" s="9" t="n">
        <f aca="false">K71+K72+K73+K74</f>
        <v>0</v>
      </c>
      <c r="L70" s="9" t="n">
        <f aca="false">L71+L72+L73+L74</f>
        <v>0</v>
      </c>
    </row>
    <row r="71" customFormat="false" ht="30.75" hidden="false" customHeight="true" outlineLevel="0" collapsed="false">
      <c r="A71" s="8"/>
      <c r="B71" s="8"/>
      <c r="C71" s="8"/>
      <c r="D71" s="8" t="s">
        <v>11</v>
      </c>
      <c r="E71" s="10" t="n">
        <v>0</v>
      </c>
      <c r="F71" s="10" t="n">
        <v>0</v>
      </c>
      <c r="G71" s="10" t="n">
        <v>0</v>
      </c>
      <c r="H71" s="10" t="n">
        <v>0</v>
      </c>
      <c r="I71" s="10" t="n">
        <v>0</v>
      </c>
      <c r="J71" s="10" t="n">
        <v>0</v>
      </c>
      <c r="K71" s="10" t="n">
        <v>0</v>
      </c>
      <c r="L71" s="10" t="n">
        <v>0</v>
      </c>
    </row>
    <row r="72" customFormat="false" ht="33.75" hidden="false" customHeight="true" outlineLevel="0" collapsed="false">
      <c r="A72" s="8"/>
      <c r="B72" s="8"/>
      <c r="C72" s="8"/>
      <c r="D72" s="8" t="s">
        <v>12</v>
      </c>
      <c r="E72" s="10" t="n">
        <v>0</v>
      </c>
      <c r="F72" s="10" t="n">
        <v>0</v>
      </c>
      <c r="G72" s="10" t="n">
        <v>0</v>
      </c>
      <c r="H72" s="10" t="n">
        <v>0</v>
      </c>
      <c r="I72" s="10" t="n">
        <v>0</v>
      </c>
      <c r="J72" s="10" t="n">
        <v>0</v>
      </c>
      <c r="K72" s="10" t="n">
        <v>0</v>
      </c>
      <c r="L72" s="10" t="n">
        <v>0</v>
      </c>
    </row>
    <row r="73" customFormat="false" ht="23.85" hidden="false" customHeight="true" outlineLevel="0" collapsed="false">
      <c r="A73" s="8"/>
      <c r="B73" s="8"/>
      <c r="C73" s="8"/>
      <c r="D73" s="8" t="s">
        <v>13</v>
      </c>
      <c r="E73" s="10" t="n">
        <v>0</v>
      </c>
      <c r="F73" s="10" t="n">
        <v>0</v>
      </c>
      <c r="G73" s="10" t="n">
        <v>0</v>
      </c>
      <c r="H73" s="10" t="n">
        <v>0</v>
      </c>
      <c r="I73" s="10" t="n">
        <v>0</v>
      </c>
      <c r="J73" s="10" t="n">
        <v>0</v>
      </c>
      <c r="K73" s="10" t="n">
        <v>0</v>
      </c>
      <c r="L73" s="10" t="n">
        <v>0</v>
      </c>
    </row>
    <row r="74" customFormat="false" ht="21.75" hidden="false" customHeight="true" outlineLevel="0" collapsed="false">
      <c r="A74" s="8"/>
      <c r="B74" s="8"/>
      <c r="C74" s="8"/>
      <c r="D74" s="8" t="s">
        <v>15</v>
      </c>
      <c r="E74" s="10" t="n">
        <v>0</v>
      </c>
      <c r="F74" s="10" t="n">
        <v>0</v>
      </c>
      <c r="G74" s="10" t="n">
        <v>0</v>
      </c>
      <c r="H74" s="10" t="n">
        <v>0</v>
      </c>
      <c r="I74" s="10" t="n">
        <v>0</v>
      </c>
      <c r="J74" s="10" t="n">
        <v>0</v>
      </c>
      <c r="K74" s="10" t="n">
        <v>0</v>
      </c>
      <c r="L74" s="10" t="n">
        <v>0</v>
      </c>
    </row>
    <row r="75" customFormat="false" ht="15" hidden="false" customHeight="true" outlineLevel="0" collapsed="false">
      <c r="A75" s="8" t="s">
        <v>37</v>
      </c>
      <c r="B75" s="8" t="s">
        <v>38</v>
      </c>
      <c r="C75" s="8" t="s">
        <v>16</v>
      </c>
      <c r="D75" s="8" t="s">
        <v>8</v>
      </c>
      <c r="E75" s="9" t="n">
        <f aca="false">E76+E77+E78+E79</f>
        <v>1150.53</v>
      </c>
      <c r="F75" s="9" t="n">
        <f aca="false">F76+F77+F78+F79</f>
        <v>200</v>
      </c>
      <c r="G75" s="9" t="n">
        <f aca="false">G76+G77+G78+G79</f>
        <v>10</v>
      </c>
      <c r="H75" s="9" t="n">
        <f aca="false">H76+H77+H78+H79</f>
        <v>200</v>
      </c>
      <c r="I75" s="9" t="n">
        <f aca="false">I76+I77+I78+I79</f>
        <v>1220.3</v>
      </c>
      <c r="J75" s="9" t="n">
        <f aca="false">J76+J77+J78+J79</f>
        <v>200</v>
      </c>
      <c r="K75" s="9" t="n">
        <f aca="false">K76+K77+K78+K79</f>
        <v>200</v>
      </c>
      <c r="L75" s="9" t="n">
        <f aca="false">L76+L77+L78+L79</f>
        <v>3180.83</v>
      </c>
    </row>
    <row r="76" customFormat="false" ht="33.75" hidden="false" customHeight="true" outlineLevel="0" collapsed="false">
      <c r="A76" s="8"/>
      <c r="B76" s="8"/>
      <c r="C76" s="8"/>
      <c r="D76" s="8" t="s">
        <v>11</v>
      </c>
      <c r="E76" s="10" t="n">
        <v>990</v>
      </c>
      <c r="F76" s="10" t="n">
        <v>0</v>
      </c>
      <c r="G76" s="10" t="n">
        <v>0</v>
      </c>
      <c r="H76" s="10" t="n">
        <v>0</v>
      </c>
      <c r="I76" s="10" t="n">
        <v>1000</v>
      </c>
      <c r="J76" s="10" t="n">
        <v>0</v>
      </c>
      <c r="K76" s="10" t="n">
        <v>0</v>
      </c>
      <c r="L76" s="10" t="n">
        <f aca="false">SUM(E76:J76)</f>
        <v>1990</v>
      </c>
    </row>
    <row r="77" customFormat="false" ht="32.25" hidden="false" customHeight="true" outlineLevel="0" collapsed="false">
      <c r="A77" s="8"/>
      <c r="B77" s="8"/>
      <c r="C77" s="8"/>
      <c r="D77" s="8" t="s">
        <v>12</v>
      </c>
      <c r="E77" s="10" t="n">
        <v>10</v>
      </c>
      <c r="F77" s="10" t="n">
        <v>0</v>
      </c>
      <c r="G77" s="10" t="n">
        <v>0</v>
      </c>
      <c r="H77" s="10" t="n">
        <v>0</v>
      </c>
      <c r="I77" s="10" t="n">
        <v>10.1</v>
      </c>
      <c r="J77" s="10" t="n">
        <v>0</v>
      </c>
      <c r="K77" s="10" t="n">
        <v>0</v>
      </c>
      <c r="L77" s="10" t="n">
        <f aca="false">SUM(E77:J77)</f>
        <v>20.1</v>
      </c>
    </row>
    <row r="78" customFormat="false" ht="31.3" hidden="false" customHeight="true" outlineLevel="0" collapsed="false">
      <c r="A78" s="8"/>
      <c r="B78" s="8"/>
      <c r="C78" s="8"/>
      <c r="D78" s="8" t="s">
        <v>13</v>
      </c>
      <c r="E78" s="10" t="n">
        <v>0.53</v>
      </c>
      <c r="F78" s="10" t="n">
        <v>0</v>
      </c>
      <c r="G78" s="10" t="n">
        <v>0</v>
      </c>
      <c r="H78" s="10" t="n">
        <v>0</v>
      </c>
      <c r="I78" s="10" t="n">
        <v>10.2</v>
      </c>
      <c r="J78" s="10" t="n">
        <v>0</v>
      </c>
      <c r="K78" s="10" t="n">
        <v>0</v>
      </c>
      <c r="L78" s="10" t="n">
        <f aca="false">SUM(E78:J78)</f>
        <v>10.73</v>
      </c>
    </row>
    <row r="79" customFormat="false" ht="20.25" hidden="false" customHeight="true" outlineLevel="0" collapsed="false">
      <c r="A79" s="8"/>
      <c r="B79" s="8"/>
      <c r="C79" s="8"/>
      <c r="D79" s="8" t="s">
        <v>27</v>
      </c>
      <c r="E79" s="10" t="n">
        <v>150</v>
      </c>
      <c r="F79" s="10" t="n">
        <v>200</v>
      </c>
      <c r="G79" s="10" t="n">
        <v>10</v>
      </c>
      <c r="H79" s="10" t="n">
        <v>200</v>
      </c>
      <c r="I79" s="10" t="n">
        <v>200</v>
      </c>
      <c r="J79" s="10" t="n">
        <v>200</v>
      </c>
      <c r="K79" s="10" t="n">
        <v>200</v>
      </c>
      <c r="L79" s="10" t="n">
        <f aca="false">SUM(E79:K79)</f>
        <v>1160</v>
      </c>
    </row>
    <row r="80" customFormat="false" ht="24" hidden="false" customHeight="true" outlineLevel="0" collapsed="false">
      <c r="A80" s="8" t="s">
        <v>39</v>
      </c>
      <c r="B80" s="8" t="s">
        <v>40</v>
      </c>
      <c r="C80" s="8" t="s">
        <v>16</v>
      </c>
      <c r="D80" s="8" t="s">
        <v>41</v>
      </c>
      <c r="E80" s="9" t="n">
        <f aca="false">SUM(E81:E83)</f>
        <v>101.063</v>
      </c>
      <c r="F80" s="9" t="n">
        <f aca="false">SUM(F81:F83)</f>
        <v>0</v>
      </c>
      <c r="G80" s="9" t="n">
        <f aca="false">SUM(G81:G83)</f>
        <v>0</v>
      </c>
      <c r="H80" s="9" t="n">
        <f aca="false">SUM(H81:H83)</f>
        <v>0</v>
      </c>
      <c r="I80" s="9" t="n">
        <f aca="false">SUM(I81:I83)</f>
        <v>0</v>
      </c>
      <c r="J80" s="9" t="n">
        <f aca="false">SUM(J81:J83)</f>
        <v>0</v>
      </c>
      <c r="K80" s="9" t="n">
        <f aca="false">SUM(K81:K83)</f>
        <v>0</v>
      </c>
      <c r="L80" s="9" t="n">
        <f aca="false">L81+L82+L83</f>
        <v>101.063</v>
      </c>
    </row>
    <row r="81" customFormat="false" ht="31.5" hidden="false" customHeight="true" outlineLevel="0" collapsed="false">
      <c r="A81" s="8"/>
      <c r="B81" s="8"/>
      <c r="C81" s="8"/>
      <c r="D81" s="8" t="s">
        <v>42</v>
      </c>
      <c r="E81" s="10" t="n">
        <v>100</v>
      </c>
      <c r="F81" s="10" t="n">
        <v>0</v>
      </c>
      <c r="G81" s="10" t="n">
        <v>0</v>
      </c>
      <c r="H81" s="10" t="n">
        <v>0</v>
      </c>
      <c r="I81" s="10" t="n">
        <v>0</v>
      </c>
      <c r="J81" s="10" t="n">
        <v>0</v>
      </c>
      <c r="K81" s="10" t="n">
        <v>0</v>
      </c>
      <c r="L81" s="10" t="n">
        <f aca="false">SUM(E81:J81)</f>
        <v>100</v>
      </c>
    </row>
    <row r="82" customFormat="false" ht="31.5" hidden="false" customHeight="true" outlineLevel="0" collapsed="false">
      <c r="A82" s="8"/>
      <c r="B82" s="8"/>
      <c r="C82" s="8"/>
      <c r="D82" s="12" t="s">
        <v>43</v>
      </c>
      <c r="E82" s="13" t="n">
        <v>1.01</v>
      </c>
      <c r="F82" s="10" t="n">
        <v>0</v>
      </c>
      <c r="G82" s="10" t="n">
        <v>0</v>
      </c>
      <c r="H82" s="10" t="n">
        <v>0</v>
      </c>
      <c r="I82" s="10" t="n">
        <v>0</v>
      </c>
      <c r="J82" s="10" t="n">
        <v>0</v>
      </c>
      <c r="K82" s="10" t="n">
        <v>0</v>
      </c>
      <c r="L82" s="10" t="n">
        <f aca="false">SUM(E82:J82)</f>
        <v>1.01</v>
      </c>
    </row>
    <row r="83" customFormat="false" ht="28.35" hidden="false" customHeight="true" outlineLevel="0" collapsed="false">
      <c r="A83" s="8"/>
      <c r="B83" s="8"/>
      <c r="C83" s="8"/>
      <c r="D83" s="8" t="s">
        <v>13</v>
      </c>
      <c r="E83" s="13" t="n">
        <v>0.053</v>
      </c>
      <c r="F83" s="10" t="n">
        <v>0</v>
      </c>
      <c r="G83" s="10" t="n">
        <v>0</v>
      </c>
      <c r="H83" s="10" t="n">
        <v>0</v>
      </c>
      <c r="I83" s="10" t="n">
        <v>0</v>
      </c>
      <c r="J83" s="10" t="n">
        <v>0</v>
      </c>
      <c r="K83" s="10" t="n">
        <v>0</v>
      </c>
      <c r="L83" s="10" t="n">
        <f aca="false">SUM(E83:J83)</f>
        <v>0.053</v>
      </c>
    </row>
    <row r="84" customFormat="false" ht="15" hidden="false" customHeight="true" outlineLevel="0" collapsed="false">
      <c r="A84" s="8" t="s">
        <v>44</v>
      </c>
      <c r="B84" s="8" t="s">
        <v>45</v>
      </c>
      <c r="C84" s="8" t="s">
        <v>46</v>
      </c>
      <c r="D84" s="8" t="s">
        <v>8</v>
      </c>
      <c r="E84" s="9" t="n">
        <f aca="false">E85+E86+E87+E88</f>
        <v>0</v>
      </c>
      <c r="F84" s="9" t="n">
        <f aca="false">F85+F86+F87+F88</f>
        <v>0</v>
      </c>
      <c r="G84" s="9" t="n">
        <f aca="false">G85+G86+G87+G88</f>
        <v>0</v>
      </c>
      <c r="H84" s="9" t="n">
        <f aca="false">H85+H86+H87+H88</f>
        <v>0</v>
      </c>
      <c r="I84" s="9" t="n">
        <f aca="false">I85+I86+I87+I88</f>
        <v>0</v>
      </c>
      <c r="J84" s="9" t="n">
        <f aca="false">J85+J86+J87+J88</f>
        <v>0</v>
      </c>
      <c r="K84" s="9" t="n">
        <f aca="false">K85+K86+K87+K88</f>
        <v>0</v>
      </c>
      <c r="L84" s="9" t="n">
        <f aca="false">E84+F84+G84+H84+I84</f>
        <v>0</v>
      </c>
    </row>
    <row r="85" customFormat="false" ht="31.5" hidden="false" customHeight="true" outlineLevel="0" collapsed="false">
      <c r="A85" s="8"/>
      <c r="B85" s="8"/>
      <c r="C85" s="8"/>
      <c r="D85" s="8" t="s">
        <v>11</v>
      </c>
      <c r="E85" s="10" t="n">
        <v>0</v>
      </c>
      <c r="F85" s="10" t="n">
        <v>0</v>
      </c>
      <c r="G85" s="10" t="n">
        <v>0</v>
      </c>
      <c r="H85" s="10" t="n">
        <v>0</v>
      </c>
      <c r="I85" s="10" t="n">
        <v>0</v>
      </c>
      <c r="J85" s="10" t="n">
        <v>0</v>
      </c>
      <c r="K85" s="10" t="n">
        <v>0</v>
      </c>
      <c r="L85" s="10" t="n">
        <f aca="false">SUM(E85:J85)</f>
        <v>0</v>
      </c>
    </row>
    <row r="86" customFormat="false" ht="31.5" hidden="false" customHeight="true" outlineLevel="0" collapsed="false">
      <c r="A86" s="8"/>
      <c r="B86" s="8"/>
      <c r="C86" s="8"/>
      <c r="D86" s="8" t="s">
        <v>12</v>
      </c>
      <c r="E86" s="10" t="n">
        <v>0</v>
      </c>
      <c r="F86" s="10" t="n">
        <v>0</v>
      </c>
      <c r="G86" s="10" t="n">
        <v>0</v>
      </c>
      <c r="H86" s="10" t="n">
        <v>0</v>
      </c>
      <c r="I86" s="10" t="n">
        <v>0</v>
      </c>
      <c r="J86" s="10" t="n">
        <v>0</v>
      </c>
      <c r="K86" s="10" t="n">
        <v>0</v>
      </c>
      <c r="L86" s="10" t="n">
        <f aca="false">SUM(E86:J86)</f>
        <v>0</v>
      </c>
    </row>
    <row r="87" customFormat="false" ht="26.85" hidden="false" customHeight="true" outlineLevel="0" collapsed="false">
      <c r="A87" s="8"/>
      <c r="B87" s="8"/>
      <c r="C87" s="8"/>
      <c r="D87" s="8" t="s">
        <v>13</v>
      </c>
      <c r="E87" s="10" t="n">
        <v>0</v>
      </c>
      <c r="F87" s="10" t="n">
        <v>0</v>
      </c>
      <c r="G87" s="10" t="n">
        <v>0</v>
      </c>
      <c r="H87" s="10" t="n">
        <v>0</v>
      </c>
      <c r="I87" s="10" t="n">
        <v>0</v>
      </c>
      <c r="J87" s="10" t="n">
        <v>0</v>
      </c>
      <c r="K87" s="10" t="n">
        <v>0</v>
      </c>
      <c r="L87" s="10" t="n">
        <f aca="false">SUM(E87:J87)</f>
        <v>0</v>
      </c>
    </row>
    <row r="88" customFormat="false" ht="22.5" hidden="false" customHeight="true" outlineLevel="0" collapsed="false">
      <c r="A88" s="8"/>
      <c r="B88" s="8"/>
      <c r="C88" s="8"/>
      <c r="D88" s="8" t="s">
        <v>27</v>
      </c>
      <c r="E88" s="10" t="n">
        <v>0</v>
      </c>
      <c r="F88" s="10" t="n">
        <v>0</v>
      </c>
      <c r="G88" s="10" t="n">
        <v>0</v>
      </c>
      <c r="H88" s="10" t="n">
        <v>0</v>
      </c>
      <c r="I88" s="10" t="n">
        <v>0</v>
      </c>
      <c r="J88" s="10" t="n">
        <v>0</v>
      </c>
      <c r="K88" s="10" t="n">
        <v>0</v>
      </c>
      <c r="L88" s="10" t="n">
        <f aca="false">SUM(E88:J88)</f>
        <v>0</v>
      </c>
    </row>
    <row r="89" customFormat="false" ht="15" hidden="false" customHeight="true" outlineLevel="0" collapsed="false">
      <c r="A89" s="8" t="s">
        <v>47</v>
      </c>
      <c r="B89" s="8" t="s">
        <v>48</v>
      </c>
      <c r="C89" s="8" t="s">
        <v>46</v>
      </c>
      <c r="D89" s="8" t="s">
        <v>8</v>
      </c>
      <c r="E89" s="9" t="n">
        <f aca="false">E94+E99+E104+E109</f>
        <v>4098.2</v>
      </c>
      <c r="F89" s="9" t="n">
        <f aca="false">F94+F99+F109</f>
        <v>3366.5</v>
      </c>
      <c r="G89" s="9" t="n">
        <f aca="false">G94+G99+G109</f>
        <v>3492.1</v>
      </c>
      <c r="H89" s="9" t="n">
        <f aca="false">H94+H99+H109</f>
        <v>3779.1</v>
      </c>
      <c r="I89" s="9" t="n">
        <f aca="false">I94+I99+I109</f>
        <v>3758.1</v>
      </c>
      <c r="J89" s="9" t="n">
        <f aca="false">J94+J99+J109</f>
        <v>3158.1</v>
      </c>
      <c r="K89" s="9" t="n">
        <f aca="false">K94+K99+K109</f>
        <v>3158.1</v>
      </c>
      <c r="L89" s="9" t="n">
        <f aca="false">L94+L99+L104+L109</f>
        <v>24810.2</v>
      </c>
    </row>
    <row r="90" customFormat="false" ht="32.25" hidden="false" customHeight="true" outlineLevel="0" collapsed="false">
      <c r="A90" s="8"/>
      <c r="B90" s="8"/>
      <c r="C90" s="8"/>
      <c r="D90" s="8" t="s">
        <v>11</v>
      </c>
      <c r="E90" s="9" t="n">
        <f aca="false">E95</f>
        <v>0</v>
      </c>
      <c r="F90" s="9" t="n">
        <f aca="false">F95</f>
        <v>0</v>
      </c>
      <c r="G90" s="9" t="n">
        <f aca="false">G95</f>
        <v>0</v>
      </c>
      <c r="H90" s="9" t="n">
        <f aca="false">H95</f>
        <v>0</v>
      </c>
      <c r="I90" s="9" t="n">
        <f aca="false">I95</f>
        <v>0</v>
      </c>
      <c r="J90" s="9" t="n">
        <f aca="false">J95</f>
        <v>0</v>
      </c>
      <c r="K90" s="9" t="n">
        <f aca="false">K95</f>
        <v>0</v>
      </c>
      <c r="L90" s="9" t="n">
        <f aca="false">L95</f>
        <v>0</v>
      </c>
    </row>
    <row r="91" customFormat="false" ht="36" hidden="false" customHeight="true" outlineLevel="0" collapsed="false">
      <c r="A91" s="8"/>
      <c r="B91" s="8"/>
      <c r="C91" s="8"/>
      <c r="D91" s="8" t="s">
        <v>12</v>
      </c>
      <c r="E91" s="9" t="n">
        <f aca="false">E96</f>
        <v>0</v>
      </c>
      <c r="F91" s="9" t="n">
        <f aca="false">F96</f>
        <v>0</v>
      </c>
      <c r="G91" s="9" t="n">
        <f aca="false">G96</f>
        <v>0</v>
      </c>
      <c r="H91" s="9" t="n">
        <f aca="false">H96</f>
        <v>0</v>
      </c>
      <c r="I91" s="9" t="n">
        <f aca="false">I96</f>
        <v>0</v>
      </c>
      <c r="J91" s="9" t="n">
        <f aca="false">J96</f>
        <v>0</v>
      </c>
      <c r="K91" s="9" t="n">
        <f aca="false">K96</f>
        <v>0</v>
      </c>
      <c r="L91" s="9" t="n">
        <f aca="false">L96</f>
        <v>0</v>
      </c>
    </row>
    <row r="92" customFormat="false" ht="24.6" hidden="false" customHeight="true" outlineLevel="0" collapsed="false">
      <c r="A92" s="8"/>
      <c r="B92" s="8"/>
      <c r="C92" s="8"/>
      <c r="D92" s="8" t="s">
        <v>13</v>
      </c>
      <c r="E92" s="9" t="n">
        <f aca="false">E97+E102+E104+E109</f>
        <v>4081.2</v>
      </c>
      <c r="F92" s="9" t="n">
        <f aca="false">F97+F112</f>
        <v>3316.5</v>
      </c>
      <c r="G92" s="9" t="n">
        <f aca="false">G97+G109</f>
        <v>3406.1</v>
      </c>
      <c r="H92" s="9" t="n">
        <f aca="false">H97+H109</f>
        <v>3569.1</v>
      </c>
      <c r="I92" s="9" t="n">
        <f aca="false">I97+I109</f>
        <v>3658.1</v>
      </c>
      <c r="J92" s="9" t="n">
        <f aca="false">J97+J109</f>
        <v>3058.1</v>
      </c>
      <c r="K92" s="9" t="n">
        <f aca="false">K97+K109</f>
        <v>3058.1</v>
      </c>
      <c r="L92" s="9" t="n">
        <f aca="false">SUM(E92:K92)</f>
        <v>24147.2</v>
      </c>
    </row>
    <row r="93" customFormat="false" ht="19.5" hidden="false" customHeight="true" outlineLevel="0" collapsed="false">
      <c r="A93" s="8"/>
      <c r="B93" s="8"/>
      <c r="C93" s="8"/>
      <c r="D93" s="8" t="s">
        <v>15</v>
      </c>
      <c r="E93" s="9" t="n">
        <f aca="false">E98</f>
        <v>17</v>
      </c>
      <c r="F93" s="9" t="n">
        <f aca="false">F98</f>
        <v>50</v>
      </c>
      <c r="G93" s="9" t="n">
        <f aca="false">G98</f>
        <v>86</v>
      </c>
      <c r="H93" s="9" t="n">
        <f aca="false">H98</f>
        <v>210</v>
      </c>
      <c r="I93" s="9" t="n">
        <f aca="false">I98</f>
        <v>100</v>
      </c>
      <c r="J93" s="9" t="n">
        <f aca="false">J98</f>
        <v>100</v>
      </c>
      <c r="K93" s="9" t="n">
        <f aca="false">K98</f>
        <v>100</v>
      </c>
      <c r="L93" s="9" t="n">
        <f aca="false">L98</f>
        <v>663</v>
      </c>
    </row>
    <row r="94" customFormat="false" ht="21.6" hidden="false" customHeight="true" outlineLevel="0" collapsed="false">
      <c r="A94" s="8" t="s">
        <v>49</v>
      </c>
      <c r="B94" s="8" t="s">
        <v>50</v>
      </c>
      <c r="C94" s="8" t="s">
        <v>46</v>
      </c>
      <c r="D94" s="8" t="s">
        <v>8</v>
      </c>
      <c r="E94" s="9" t="n">
        <f aca="false">E95+E96+E97+E98</f>
        <v>2698.2</v>
      </c>
      <c r="F94" s="9" t="n">
        <f aca="false">F95+F96+F97+F98</f>
        <v>2866.5</v>
      </c>
      <c r="G94" s="9" t="n">
        <f aca="false">G95+G96+G97+G98</f>
        <v>2992.1</v>
      </c>
      <c r="H94" s="9" t="n">
        <f aca="false">H95+H96+H97+H98</f>
        <v>3279.1</v>
      </c>
      <c r="I94" s="9" t="n">
        <f aca="false">I95+I96+I97+I98</f>
        <v>3258.1</v>
      </c>
      <c r="J94" s="9" t="n">
        <f aca="false">J95+J96+J97+J98</f>
        <v>3158.1</v>
      </c>
      <c r="K94" s="9" t="n">
        <f aca="false">K95+K96+K97+K98</f>
        <v>3158.1</v>
      </c>
      <c r="L94" s="9" t="n">
        <f aca="false">L95+L96+L97+L98</f>
        <v>21410.2</v>
      </c>
    </row>
    <row r="95" customFormat="false" ht="31.5" hidden="false" customHeight="true" outlineLevel="0" collapsed="false">
      <c r="A95" s="8"/>
      <c r="B95" s="8"/>
      <c r="C95" s="8"/>
      <c r="D95" s="8" t="s">
        <v>11</v>
      </c>
      <c r="E95" s="10" t="n">
        <v>0</v>
      </c>
      <c r="F95" s="10" t="n">
        <v>0</v>
      </c>
      <c r="G95" s="10" t="n">
        <v>0</v>
      </c>
      <c r="H95" s="10" t="n">
        <v>0</v>
      </c>
      <c r="I95" s="10" t="n">
        <v>0</v>
      </c>
      <c r="J95" s="10" t="n">
        <v>0</v>
      </c>
      <c r="K95" s="10" t="n">
        <v>0</v>
      </c>
      <c r="L95" s="10" t="n">
        <f aca="false">SUM(E95:J95)</f>
        <v>0</v>
      </c>
    </row>
    <row r="96" customFormat="false" ht="33.75" hidden="false" customHeight="true" outlineLevel="0" collapsed="false">
      <c r="A96" s="8"/>
      <c r="B96" s="8"/>
      <c r="C96" s="8"/>
      <c r="D96" s="8" t="s">
        <v>12</v>
      </c>
      <c r="E96" s="10" t="n">
        <v>0</v>
      </c>
      <c r="F96" s="10" t="n">
        <v>0</v>
      </c>
      <c r="G96" s="10" t="n">
        <v>0</v>
      </c>
      <c r="H96" s="10" t="n">
        <v>0</v>
      </c>
      <c r="I96" s="10" t="n">
        <v>0</v>
      </c>
      <c r="J96" s="10" t="n">
        <v>0</v>
      </c>
      <c r="K96" s="10" t="n">
        <v>0</v>
      </c>
      <c r="L96" s="10" t="n">
        <f aca="false">SUM(E96:J96)</f>
        <v>0</v>
      </c>
    </row>
    <row r="97" customFormat="false" ht="27.6" hidden="false" customHeight="true" outlineLevel="0" collapsed="false">
      <c r="A97" s="8"/>
      <c r="B97" s="8"/>
      <c r="C97" s="8"/>
      <c r="D97" s="8" t="s">
        <v>13</v>
      </c>
      <c r="E97" s="10" t="n">
        <v>2681.2</v>
      </c>
      <c r="F97" s="10" t="n">
        <v>2816.5</v>
      </c>
      <c r="G97" s="10" t="n">
        <v>2906.1</v>
      </c>
      <c r="H97" s="10" t="n">
        <v>3069.1</v>
      </c>
      <c r="I97" s="10" t="n">
        <v>3158.1</v>
      </c>
      <c r="J97" s="10" t="n">
        <v>3058.1</v>
      </c>
      <c r="K97" s="10" t="n">
        <v>3058.1</v>
      </c>
      <c r="L97" s="10" t="n">
        <f aca="false">SUM(E97:K97)</f>
        <v>20747.2</v>
      </c>
    </row>
    <row r="98" customFormat="false" ht="24" hidden="false" customHeight="true" outlineLevel="0" collapsed="false">
      <c r="A98" s="8"/>
      <c r="B98" s="8"/>
      <c r="C98" s="8"/>
      <c r="D98" s="8" t="s">
        <v>15</v>
      </c>
      <c r="E98" s="10" t="n">
        <v>17</v>
      </c>
      <c r="F98" s="10" t="n">
        <v>50</v>
      </c>
      <c r="G98" s="10" t="n">
        <v>86</v>
      </c>
      <c r="H98" s="10" t="n">
        <v>210</v>
      </c>
      <c r="I98" s="10" t="n">
        <v>100</v>
      </c>
      <c r="J98" s="10" t="n">
        <v>100</v>
      </c>
      <c r="K98" s="10" t="n">
        <v>100</v>
      </c>
      <c r="L98" s="10" t="n">
        <f aca="false">SUM(E98:K98)</f>
        <v>663</v>
      </c>
    </row>
    <row r="99" customFormat="false" ht="15" hidden="false" customHeight="true" outlineLevel="0" collapsed="false">
      <c r="A99" s="8" t="s">
        <v>51</v>
      </c>
      <c r="B99" s="8" t="s">
        <v>52</v>
      </c>
      <c r="C99" s="8" t="s">
        <v>46</v>
      </c>
      <c r="D99" s="8" t="s">
        <v>53</v>
      </c>
      <c r="E99" s="9" t="n">
        <f aca="false">E100+E101+E102+E103</f>
        <v>595.5</v>
      </c>
      <c r="F99" s="9" t="n">
        <f aca="false">F100+F101+F102+F103</f>
        <v>0</v>
      </c>
      <c r="G99" s="9" t="n">
        <f aca="false">G100+G101+G102+G103</f>
        <v>0</v>
      </c>
      <c r="H99" s="9" t="n">
        <f aca="false">H100+H101+H102+H103</f>
        <v>0</v>
      </c>
      <c r="I99" s="9" t="n">
        <f aca="false">I100+I101+I102+I103</f>
        <v>0</v>
      </c>
      <c r="J99" s="9" t="n">
        <f aca="false">J100+J101+J102+J103</f>
        <v>0</v>
      </c>
      <c r="K99" s="9" t="n">
        <f aca="false">K100+K101+K102+K103</f>
        <v>0</v>
      </c>
      <c r="L99" s="9" t="n">
        <f aca="false">L102</f>
        <v>595.5</v>
      </c>
    </row>
    <row r="100" customFormat="false" ht="31.5" hidden="false" customHeight="true" outlineLevel="0" collapsed="false">
      <c r="A100" s="8"/>
      <c r="B100" s="8"/>
      <c r="C100" s="8"/>
      <c r="D100" s="8" t="s">
        <v>11</v>
      </c>
      <c r="E100" s="10" t="n">
        <v>0</v>
      </c>
      <c r="F100" s="10" t="n">
        <v>0</v>
      </c>
      <c r="G100" s="10" t="n">
        <v>0</v>
      </c>
      <c r="H100" s="10" t="n">
        <v>0</v>
      </c>
      <c r="I100" s="10" t="n">
        <v>0</v>
      </c>
      <c r="J100" s="10" t="n">
        <v>0</v>
      </c>
      <c r="K100" s="10" t="n">
        <v>0</v>
      </c>
      <c r="L100" s="10" t="n">
        <f aca="false">SUM(E100:J100)</f>
        <v>0</v>
      </c>
    </row>
    <row r="101" customFormat="false" ht="33" hidden="false" customHeight="true" outlineLevel="0" collapsed="false">
      <c r="A101" s="8"/>
      <c r="B101" s="8"/>
      <c r="C101" s="8"/>
      <c r="D101" s="8" t="s">
        <v>12</v>
      </c>
      <c r="E101" s="10" t="n">
        <v>0</v>
      </c>
      <c r="F101" s="10" t="n">
        <v>0</v>
      </c>
      <c r="G101" s="10" t="n">
        <v>0</v>
      </c>
      <c r="H101" s="10" t="n">
        <v>0</v>
      </c>
      <c r="I101" s="10" t="n">
        <v>0</v>
      </c>
      <c r="J101" s="10" t="n">
        <v>0</v>
      </c>
      <c r="K101" s="10" t="n">
        <v>0</v>
      </c>
      <c r="L101" s="10" t="n">
        <f aca="false">SUM(E101:J101)</f>
        <v>0</v>
      </c>
    </row>
    <row r="102" customFormat="false" ht="27.6" hidden="false" customHeight="true" outlineLevel="0" collapsed="false">
      <c r="A102" s="8"/>
      <c r="B102" s="8"/>
      <c r="C102" s="8"/>
      <c r="D102" s="8" t="s">
        <v>13</v>
      </c>
      <c r="E102" s="10" t="n">
        <v>595.5</v>
      </c>
      <c r="F102" s="10" t="n">
        <v>0</v>
      </c>
      <c r="G102" s="10" t="n">
        <v>0</v>
      </c>
      <c r="H102" s="10" t="n">
        <v>0</v>
      </c>
      <c r="I102" s="10" t="n">
        <v>0</v>
      </c>
      <c r="J102" s="10" t="n">
        <v>0</v>
      </c>
      <c r="K102" s="10" t="n">
        <v>0</v>
      </c>
      <c r="L102" s="10" t="n">
        <f aca="false">SUM(E102:J102)</f>
        <v>595.5</v>
      </c>
    </row>
    <row r="103" customFormat="false" ht="19.5" hidden="false" customHeight="true" outlineLevel="0" collapsed="false">
      <c r="A103" s="8"/>
      <c r="B103" s="8"/>
      <c r="C103" s="8"/>
      <c r="D103" s="8" t="s">
        <v>27</v>
      </c>
      <c r="E103" s="10" t="n">
        <v>0</v>
      </c>
      <c r="F103" s="10" t="n">
        <v>0</v>
      </c>
      <c r="G103" s="10" t="n">
        <v>0</v>
      </c>
      <c r="H103" s="10" t="n">
        <v>0</v>
      </c>
      <c r="I103" s="10" t="n">
        <v>0</v>
      </c>
      <c r="J103" s="10" t="n">
        <v>0</v>
      </c>
      <c r="K103" s="10" t="n">
        <v>0</v>
      </c>
      <c r="L103" s="10" t="n">
        <f aca="false">SUM(E103:J103)</f>
        <v>0</v>
      </c>
    </row>
    <row r="104" customFormat="false" ht="15" hidden="false" customHeight="true" outlineLevel="0" collapsed="false">
      <c r="A104" s="8" t="s">
        <v>54</v>
      </c>
      <c r="B104" s="8" t="s">
        <v>55</v>
      </c>
      <c r="C104" s="8" t="s">
        <v>46</v>
      </c>
      <c r="D104" s="8" t="s">
        <v>53</v>
      </c>
      <c r="E104" s="9" t="n">
        <f aca="false">E105+E106+E107+E108</f>
        <v>304.5</v>
      </c>
      <c r="F104" s="9" t="n">
        <v>0</v>
      </c>
      <c r="G104" s="9" t="n">
        <v>0</v>
      </c>
      <c r="H104" s="9" t="n">
        <v>0</v>
      </c>
      <c r="I104" s="9" t="n">
        <v>0</v>
      </c>
      <c r="J104" s="9" t="n">
        <v>0</v>
      </c>
      <c r="K104" s="9" t="n">
        <v>0</v>
      </c>
      <c r="L104" s="9" t="n">
        <f aca="false">L107</f>
        <v>304.5</v>
      </c>
    </row>
    <row r="105" customFormat="false" ht="30" hidden="false" customHeight="true" outlineLevel="0" collapsed="false">
      <c r="A105" s="8"/>
      <c r="B105" s="8"/>
      <c r="C105" s="8"/>
      <c r="D105" s="8" t="s">
        <v>11</v>
      </c>
      <c r="E105" s="10" t="n">
        <v>0</v>
      </c>
      <c r="F105" s="10" t="n">
        <v>0</v>
      </c>
      <c r="G105" s="10" t="n">
        <v>0</v>
      </c>
      <c r="H105" s="10" t="n">
        <v>0</v>
      </c>
      <c r="I105" s="10" t="n">
        <v>0</v>
      </c>
      <c r="J105" s="10" t="n">
        <v>0</v>
      </c>
      <c r="K105" s="10" t="n">
        <v>0</v>
      </c>
      <c r="L105" s="10" t="n">
        <f aca="false">SUM(E105:J105)</f>
        <v>0</v>
      </c>
    </row>
    <row r="106" customFormat="false" ht="30" hidden="false" customHeight="true" outlineLevel="0" collapsed="false">
      <c r="A106" s="8"/>
      <c r="B106" s="8"/>
      <c r="C106" s="8"/>
      <c r="D106" s="8" t="s">
        <v>12</v>
      </c>
      <c r="E106" s="10" t="n">
        <v>0</v>
      </c>
      <c r="F106" s="10" t="n">
        <v>0</v>
      </c>
      <c r="G106" s="10" t="n">
        <v>0</v>
      </c>
      <c r="H106" s="10" t="n">
        <v>0</v>
      </c>
      <c r="I106" s="10" t="n">
        <v>0</v>
      </c>
      <c r="J106" s="10" t="n">
        <v>0</v>
      </c>
      <c r="K106" s="10" t="n">
        <v>0</v>
      </c>
      <c r="L106" s="10" t="n">
        <f aca="false">SUM(E106:J106)</f>
        <v>0</v>
      </c>
    </row>
    <row r="107" customFormat="false" ht="29.1" hidden="false" customHeight="true" outlineLevel="0" collapsed="false">
      <c r="A107" s="8"/>
      <c r="B107" s="8"/>
      <c r="C107" s="8"/>
      <c r="D107" s="8" t="s">
        <v>13</v>
      </c>
      <c r="E107" s="10" t="n">
        <v>304.5</v>
      </c>
      <c r="F107" s="10" t="n">
        <v>0</v>
      </c>
      <c r="G107" s="10" t="n">
        <v>0</v>
      </c>
      <c r="H107" s="10" t="n">
        <v>0</v>
      </c>
      <c r="I107" s="10" t="n">
        <v>0</v>
      </c>
      <c r="J107" s="10" t="n">
        <v>0</v>
      </c>
      <c r="K107" s="10" t="n">
        <v>0</v>
      </c>
      <c r="L107" s="10" t="n">
        <f aca="false">E107+F107+G107</f>
        <v>304.5</v>
      </c>
    </row>
    <row r="108" customFormat="false" ht="18.75" hidden="false" customHeight="true" outlineLevel="0" collapsed="false">
      <c r="A108" s="8"/>
      <c r="B108" s="8"/>
      <c r="C108" s="8"/>
      <c r="D108" s="8" t="s">
        <v>27</v>
      </c>
      <c r="E108" s="10" t="n">
        <v>0</v>
      </c>
      <c r="F108" s="10" t="n">
        <v>0</v>
      </c>
      <c r="G108" s="10" t="n">
        <v>0</v>
      </c>
      <c r="H108" s="10" t="n">
        <v>0</v>
      </c>
      <c r="I108" s="10" t="n">
        <v>0</v>
      </c>
      <c r="J108" s="10" t="n">
        <v>0</v>
      </c>
      <c r="K108" s="10" t="n">
        <v>0</v>
      </c>
      <c r="L108" s="10" t="n">
        <v>0</v>
      </c>
    </row>
    <row r="109" customFormat="false" ht="15" hidden="false" customHeight="true" outlineLevel="0" collapsed="false">
      <c r="A109" s="8" t="s">
        <v>56</v>
      </c>
      <c r="B109" s="8" t="s">
        <v>57</v>
      </c>
      <c r="C109" s="8" t="s">
        <v>46</v>
      </c>
      <c r="D109" s="8" t="s">
        <v>8</v>
      </c>
      <c r="E109" s="9" t="n">
        <f aca="false">E112</f>
        <v>500</v>
      </c>
      <c r="F109" s="9" t="n">
        <f aca="false">F112</f>
        <v>500</v>
      </c>
      <c r="G109" s="9" t="n">
        <f aca="false">G112</f>
        <v>500</v>
      </c>
      <c r="H109" s="9" t="n">
        <f aca="false">H112</f>
        <v>500</v>
      </c>
      <c r="I109" s="9" t="n">
        <f aca="false">I112</f>
        <v>500</v>
      </c>
      <c r="J109" s="9" t="n">
        <f aca="false">J112</f>
        <v>0</v>
      </c>
      <c r="K109" s="9" t="n">
        <f aca="false">K112</f>
        <v>0</v>
      </c>
      <c r="L109" s="9" t="n">
        <f aca="false">L112</f>
        <v>2500</v>
      </c>
    </row>
    <row r="110" customFormat="false" ht="31.5" hidden="false" customHeight="true" outlineLevel="0" collapsed="false">
      <c r="A110" s="8"/>
      <c r="B110" s="8"/>
      <c r="C110" s="8"/>
      <c r="D110" s="8" t="s">
        <v>11</v>
      </c>
      <c r="E110" s="10" t="n">
        <v>0</v>
      </c>
      <c r="F110" s="10" t="n">
        <v>0</v>
      </c>
      <c r="G110" s="10" t="n">
        <v>0</v>
      </c>
      <c r="H110" s="10" t="n">
        <v>0</v>
      </c>
      <c r="I110" s="10" t="n">
        <v>0</v>
      </c>
      <c r="J110" s="10" t="n">
        <v>0</v>
      </c>
      <c r="K110" s="10" t="n">
        <v>0</v>
      </c>
      <c r="L110" s="10" t="n">
        <v>0</v>
      </c>
    </row>
    <row r="111" customFormat="false" ht="33.75" hidden="false" customHeight="true" outlineLevel="0" collapsed="false">
      <c r="A111" s="8"/>
      <c r="B111" s="8"/>
      <c r="C111" s="8"/>
      <c r="D111" s="8" t="s">
        <v>12</v>
      </c>
      <c r="E111" s="10" t="n">
        <v>0</v>
      </c>
      <c r="F111" s="10" t="n">
        <v>0</v>
      </c>
      <c r="G111" s="10" t="n">
        <v>0</v>
      </c>
      <c r="H111" s="10" t="n">
        <v>0</v>
      </c>
      <c r="I111" s="10" t="n">
        <v>0</v>
      </c>
      <c r="J111" s="10" t="n">
        <v>0</v>
      </c>
      <c r="K111" s="10" t="n">
        <v>0</v>
      </c>
      <c r="L111" s="10" t="n">
        <v>0</v>
      </c>
    </row>
    <row r="112" customFormat="false" ht="24.6" hidden="false" customHeight="true" outlineLevel="0" collapsed="false">
      <c r="A112" s="8"/>
      <c r="B112" s="8"/>
      <c r="C112" s="8"/>
      <c r="D112" s="8" t="s">
        <v>13</v>
      </c>
      <c r="E112" s="10" t="n">
        <v>500</v>
      </c>
      <c r="F112" s="10" t="n">
        <v>500</v>
      </c>
      <c r="G112" s="10" t="n">
        <v>500</v>
      </c>
      <c r="H112" s="10" t="n">
        <v>500</v>
      </c>
      <c r="I112" s="10" t="n">
        <v>500</v>
      </c>
      <c r="J112" s="10" t="n">
        <v>0</v>
      </c>
      <c r="K112" s="10" t="n">
        <v>0</v>
      </c>
      <c r="L112" s="10" t="n">
        <f aca="false">E112+F112+G112+H112+I112+J112+K112</f>
        <v>2500</v>
      </c>
    </row>
    <row r="113" customFormat="false" ht="24.75" hidden="false" customHeight="true" outlineLevel="0" collapsed="false">
      <c r="A113" s="8"/>
      <c r="B113" s="8"/>
      <c r="C113" s="8"/>
      <c r="D113" s="8" t="s">
        <v>27</v>
      </c>
      <c r="E113" s="10" t="n">
        <v>0</v>
      </c>
      <c r="F113" s="10" t="n">
        <v>0</v>
      </c>
      <c r="G113" s="10" t="n">
        <v>0</v>
      </c>
      <c r="H113" s="10" t="n">
        <v>0</v>
      </c>
      <c r="I113" s="10" t="n">
        <v>0</v>
      </c>
      <c r="J113" s="10" t="n">
        <v>0</v>
      </c>
      <c r="K113" s="10" t="n">
        <v>0</v>
      </c>
      <c r="L113" s="10" t="n">
        <v>0</v>
      </c>
    </row>
    <row r="114" customFormat="false" ht="15" hidden="false" customHeight="true" outlineLevel="0" collapsed="false">
      <c r="A114" s="14" t="s">
        <v>58</v>
      </c>
      <c r="B114" s="8" t="s">
        <v>59</v>
      </c>
      <c r="C114" s="8" t="s">
        <v>46</v>
      </c>
      <c r="D114" s="8" t="s">
        <v>8</v>
      </c>
      <c r="E114" s="9" t="n">
        <f aca="false">E119</f>
        <v>300</v>
      </c>
      <c r="F114" s="9" t="n">
        <f aca="false">F115+F116+F117+F118</f>
        <v>0</v>
      </c>
      <c r="G114" s="9" t="n">
        <f aca="false">G115+G116+G117+G118</f>
        <v>0</v>
      </c>
      <c r="H114" s="9" t="n">
        <f aca="false">H115+H116+H117+H118</f>
        <v>0</v>
      </c>
      <c r="I114" s="9" t="n">
        <f aca="false">I115+I116+I117+I118</f>
        <v>0</v>
      </c>
      <c r="J114" s="9" t="n">
        <f aca="false">J115+J116+J117+J118</f>
        <v>0</v>
      </c>
      <c r="K114" s="9" t="n">
        <f aca="false">K115+K116+K117+K118</f>
        <v>0</v>
      </c>
      <c r="L114" s="9" t="n">
        <f aca="false">L115+L116+L117+L118</f>
        <v>300</v>
      </c>
    </row>
    <row r="115" customFormat="false" ht="33" hidden="false" customHeight="true" outlineLevel="0" collapsed="false">
      <c r="A115" s="14"/>
      <c r="B115" s="8"/>
      <c r="C115" s="8"/>
      <c r="D115" s="8" t="s">
        <v>11</v>
      </c>
      <c r="E115" s="10" t="n">
        <f aca="false">E120</f>
        <v>300</v>
      </c>
      <c r="F115" s="10" t="n">
        <v>0</v>
      </c>
      <c r="G115" s="10" t="n">
        <v>0</v>
      </c>
      <c r="H115" s="10" t="n">
        <v>0</v>
      </c>
      <c r="I115" s="10" t="n">
        <v>0</v>
      </c>
      <c r="J115" s="10" t="n">
        <v>0</v>
      </c>
      <c r="K115" s="10" t="n">
        <v>0</v>
      </c>
      <c r="L115" s="10" t="n">
        <f aca="false">SUM(E115:J115)</f>
        <v>300</v>
      </c>
    </row>
    <row r="116" customFormat="false" ht="30" hidden="false" customHeight="true" outlineLevel="0" collapsed="false">
      <c r="A116" s="14"/>
      <c r="B116" s="8"/>
      <c r="C116" s="8"/>
      <c r="D116" s="8" t="s">
        <v>12</v>
      </c>
      <c r="E116" s="10" t="n">
        <v>0</v>
      </c>
      <c r="F116" s="10" t="n">
        <v>0</v>
      </c>
      <c r="G116" s="10" t="n">
        <v>0</v>
      </c>
      <c r="H116" s="10" t="n">
        <v>0</v>
      </c>
      <c r="I116" s="10" t="n">
        <v>0</v>
      </c>
      <c r="J116" s="10" t="n">
        <v>0</v>
      </c>
      <c r="K116" s="10" t="n">
        <v>0</v>
      </c>
      <c r="L116" s="10" t="n">
        <v>0</v>
      </c>
    </row>
    <row r="117" customFormat="false" ht="23.85" hidden="false" customHeight="true" outlineLevel="0" collapsed="false">
      <c r="A117" s="14"/>
      <c r="B117" s="8"/>
      <c r="C117" s="8"/>
      <c r="D117" s="8" t="s">
        <v>13</v>
      </c>
      <c r="E117" s="10" t="n">
        <v>0</v>
      </c>
      <c r="F117" s="10" t="n">
        <v>0</v>
      </c>
      <c r="G117" s="10" t="n">
        <v>0</v>
      </c>
      <c r="H117" s="10" t="n">
        <v>0</v>
      </c>
      <c r="I117" s="10" t="n">
        <v>0</v>
      </c>
      <c r="J117" s="10" t="n">
        <v>0</v>
      </c>
      <c r="K117" s="10" t="n">
        <v>0</v>
      </c>
      <c r="L117" s="10" t="n">
        <v>0</v>
      </c>
    </row>
    <row r="118" customFormat="false" ht="19.5" hidden="false" customHeight="true" outlineLevel="0" collapsed="false">
      <c r="A118" s="14"/>
      <c r="B118" s="8"/>
      <c r="C118" s="8"/>
      <c r="D118" s="8" t="s">
        <v>27</v>
      </c>
      <c r="E118" s="10" t="n">
        <v>0</v>
      </c>
      <c r="F118" s="10" t="n">
        <v>0</v>
      </c>
      <c r="G118" s="10" t="n">
        <v>0</v>
      </c>
      <c r="H118" s="10" t="n">
        <v>0</v>
      </c>
      <c r="I118" s="10" t="n">
        <v>0</v>
      </c>
      <c r="J118" s="10" t="n">
        <v>0</v>
      </c>
      <c r="K118" s="10" t="n">
        <v>0</v>
      </c>
      <c r="L118" s="10" t="n">
        <v>0</v>
      </c>
    </row>
    <row r="119" customFormat="false" ht="15" hidden="false" customHeight="true" outlineLevel="0" collapsed="false">
      <c r="A119" s="14" t="s">
        <v>60</v>
      </c>
      <c r="B119" s="8" t="s">
        <v>61</v>
      </c>
      <c r="C119" s="8" t="s">
        <v>46</v>
      </c>
      <c r="D119" s="8" t="s">
        <v>8</v>
      </c>
      <c r="E119" s="9" t="n">
        <f aca="false">E120+E121+E122+E123</f>
        <v>300</v>
      </c>
      <c r="F119" s="9" t="n">
        <f aca="false">F120+F121+F122+F123</f>
        <v>0</v>
      </c>
      <c r="G119" s="9" t="n">
        <f aca="false">G120+G121+G122+G123</f>
        <v>0</v>
      </c>
      <c r="H119" s="9" t="n">
        <f aca="false">H120+H121+H122+H123</f>
        <v>0</v>
      </c>
      <c r="I119" s="9" t="n">
        <f aca="false">I120+I121+I122+I123</f>
        <v>0</v>
      </c>
      <c r="J119" s="9" t="n">
        <f aca="false">J120+J121+J122+J123</f>
        <v>0</v>
      </c>
      <c r="K119" s="9" t="n">
        <f aca="false">K120+K121+K122+K123</f>
        <v>0</v>
      </c>
      <c r="L119" s="9" t="n">
        <f aca="false">L120+L121+L122+L123</f>
        <v>300</v>
      </c>
    </row>
    <row r="120" customFormat="false" ht="32.25" hidden="false" customHeight="true" outlineLevel="0" collapsed="false">
      <c r="A120" s="14"/>
      <c r="B120" s="8"/>
      <c r="C120" s="8"/>
      <c r="D120" s="8" t="s">
        <v>11</v>
      </c>
      <c r="E120" s="10" t="n">
        <v>300</v>
      </c>
      <c r="F120" s="10" t="n">
        <v>0</v>
      </c>
      <c r="G120" s="10" t="n">
        <v>0</v>
      </c>
      <c r="H120" s="10" t="n">
        <v>0</v>
      </c>
      <c r="I120" s="10" t="n">
        <v>0</v>
      </c>
      <c r="J120" s="10" t="n">
        <v>0</v>
      </c>
      <c r="K120" s="10" t="n">
        <v>0</v>
      </c>
      <c r="L120" s="10" t="n">
        <f aca="false">SUM(E120:J120)</f>
        <v>300</v>
      </c>
    </row>
    <row r="121" customFormat="false" ht="29.85" hidden="false" customHeight="true" outlineLevel="0" collapsed="false">
      <c r="A121" s="14"/>
      <c r="B121" s="8"/>
      <c r="C121" s="8"/>
      <c r="D121" s="8" t="s">
        <v>12</v>
      </c>
      <c r="E121" s="10" t="n">
        <v>0</v>
      </c>
      <c r="F121" s="10" t="n">
        <v>0</v>
      </c>
      <c r="G121" s="10" t="n">
        <v>0</v>
      </c>
      <c r="H121" s="10" t="n">
        <v>0</v>
      </c>
      <c r="I121" s="10" t="n">
        <v>0</v>
      </c>
      <c r="J121" s="10" t="n">
        <v>0</v>
      </c>
      <c r="K121" s="10" t="n">
        <v>0</v>
      </c>
      <c r="L121" s="10" t="n">
        <v>0</v>
      </c>
    </row>
    <row r="122" customFormat="false" ht="26.85" hidden="false" customHeight="true" outlineLevel="0" collapsed="false">
      <c r="A122" s="14"/>
      <c r="B122" s="8"/>
      <c r="C122" s="8"/>
      <c r="D122" s="8" t="s">
        <v>13</v>
      </c>
      <c r="E122" s="10" t="n">
        <v>0</v>
      </c>
      <c r="F122" s="10" t="n">
        <v>0</v>
      </c>
      <c r="G122" s="10" t="n">
        <v>0</v>
      </c>
      <c r="H122" s="10" t="n">
        <v>0</v>
      </c>
      <c r="I122" s="10" t="n">
        <v>0</v>
      </c>
      <c r="J122" s="10" t="n">
        <v>0</v>
      </c>
      <c r="K122" s="10" t="n">
        <v>0</v>
      </c>
      <c r="L122" s="10" t="n">
        <v>0</v>
      </c>
    </row>
    <row r="123" customFormat="false" ht="23.25" hidden="false" customHeight="true" outlineLevel="0" collapsed="false">
      <c r="A123" s="14"/>
      <c r="B123" s="8"/>
      <c r="C123" s="8"/>
      <c r="D123" s="8" t="s">
        <v>27</v>
      </c>
      <c r="E123" s="10" t="n">
        <v>0</v>
      </c>
      <c r="F123" s="10" t="n">
        <v>0</v>
      </c>
      <c r="G123" s="10" t="n">
        <v>0</v>
      </c>
      <c r="H123" s="10" t="n">
        <v>0</v>
      </c>
      <c r="I123" s="10" t="n">
        <v>0</v>
      </c>
      <c r="J123" s="10" t="n">
        <v>0</v>
      </c>
      <c r="K123" s="10" t="n">
        <v>0</v>
      </c>
      <c r="L123" s="10" t="n">
        <v>0</v>
      </c>
    </row>
    <row r="124" customFormat="false" ht="15" hidden="false" customHeight="true" outlineLevel="0" collapsed="false">
      <c r="A124" s="8" t="s">
        <v>62</v>
      </c>
      <c r="B124" s="8" t="s">
        <v>63</v>
      </c>
      <c r="C124" s="8" t="s">
        <v>46</v>
      </c>
      <c r="D124" s="8" t="s">
        <v>8</v>
      </c>
      <c r="E124" s="9" t="n">
        <v>0</v>
      </c>
      <c r="F124" s="9" t="n">
        <f aca="false">F125+F126+F127</f>
        <v>32653.9</v>
      </c>
      <c r="G124" s="9" t="n">
        <v>0</v>
      </c>
      <c r="H124" s="9" t="n">
        <f aca="false">H127+H126+H125</f>
        <v>1152.8</v>
      </c>
      <c r="I124" s="9" t="n">
        <v>0</v>
      </c>
      <c r="J124" s="9" t="n">
        <v>0</v>
      </c>
      <c r="K124" s="9" t="n">
        <v>0</v>
      </c>
      <c r="L124" s="9" t="n">
        <f aca="false">F124+G124+H124+I124+J124</f>
        <v>33806.7</v>
      </c>
    </row>
    <row r="125" customFormat="false" ht="33.75" hidden="false" customHeight="true" outlineLevel="0" collapsed="false">
      <c r="A125" s="8"/>
      <c r="B125" s="8"/>
      <c r="C125" s="8"/>
      <c r="D125" s="8" t="s">
        <v>11</v>
      </c>
      <c r="E125" s="10" t="n">
        <v>0</v>
      </c>
      <c r="F125" s="10" t="n">
        <f aca="false">F130+F135+F140</f>
        <v>32310.3</v>
      </c>
      <c r="G125" s="10" t="n">
        <v>0</v>
      </c>
      <c r="H125" s="10" t="n">
        <f aca="false">H145</f>
        <v>1129.9</v>
      </c>
      <c r="I125" s="10" t="n">
        <v>0</v>
      </c>
      <c r="J125" s="10" t="n">
        <v>0</v>
      </c>
      <c r="K125" s="10" t="n">
        <v>0</v>
      </c>
      <c r="L125" s="10" t="n">
        <f aca="false">F125+G125+H125+I125+J125</f>
        <v>33440.2</v>
      </c>
    </row>
    <row r="126" customFormat="false" ht="33.75" hidden="false" customHeight="true" outlineLevel="0" collapsed="false">
      <c r="A126" s="8"/>
      <c r="B126" s="8"/>
      <c r="C126" s="8"/>
      <c r="D126" s="8" t="s">
        <v>12</v>
      </c>
      <c r="E126" s="10" t="n">
        <v>0</v>
      </c>
      <c r="F126" s="10" t="n">
        <f aca="false">F131+F136+F141</f>
        <v>326.4</v>
      </c>
      <c r="G126" s="10" t="n">
        <v>0</v>
      </c>
      <c r="H126" s="10" t="n">
        <f aca="false">H146</f>
        <v>11.4</v>
      </c>
      <c r="I126" s="10" t="n">
        <v>0</v>
      </c>
      <c r="J126" s="10" t="n">
        <v>0</v>
      </c>
      <c r="K126" s="10" t="n">
        <v>0</v>
      </c>
      <c r="L126" s="10" t="n">
        <f aca="false">F126+G126+H126+I126+J126</f>
        <v>337.8</v>
      </c>
    </row>
    <row r="127" customFormat="false" ht="26.1" hidden="false" customHeight="true" outlineLevel="0" collapsed="false">
      <c r="A127" s="8"/>
      <c r="B127" s="8"/>
      <c r="C127" s="8"/>
      <c r="D127" s="8" t="s">
        <v>13</v>
      </c>
      <c r="E127" s="10" t="n">
        <v>0</v>
      </c>
      <c r="F127" s="10" t="n">
        <f aca="false">F132+F137+F142</f>
        <v>17.2</v>
      </c>
      <c r="G127" s="10" t="n">
        <v>0</v>
      </c>
      <c r="H127" s="10" t="n">
        <f aca="false">H147</f>
        <v>11.5</v>
      </c>
      <c r="I127" s="10" t="n">
        <v>0</v>
      </c>
      <c r="J127" s="10" t="n">
        <v>0</v>
      </c>
      <c r="K127" s="10" t="n">
        <v>0</v>
      </c>
      <c r="L127" s="10" t="n">
        <f aca="false">F127+G127+H127+I127+J127</f>
        <v>28.7</v>
      </c>
    </row>
    <row r="128" customFormat="false" ht="21" hidden="false" customHeight="true" outlineLevel="0" collapsed="false">
      <c r="A128" s="8"/>
      <c r="B128" s="8"/>
      <c r="C128" s="8"/>
      <c r="D128" s="8" t="s">
        <v>27</v>
      </c>
      <c r="E128" s="10" t="n">
        <v>0</v>
      </c>
      <c r="F128" s="10" t="n">
        <v>0</v>
      </c>
      <c r="G128" s="10" t="n">
        <v>0</v>
      </c>
      <c r="H128" s="10" t="n">
        <v>0</v>
      </c>
      <c r="I128" s="10" t="n">
        <v>0</v>
      </c>
      <c r="J128" s="10" t="n">
        <v>0</v>
      </c>
      <c r="K128" s="10" t="n">
        <v>0</v>
      </c>
      <c r="L128" s="10" t="n">
        <v>0</v>
      </c>
    </row>
    <row r="129" customFormat="false" ht="15" hidden="false" customHeight="true" outlineLevel="0" collapsed="false">
      <c r="A129" s="15" t="s">
        <v>64</v>
      </c>
      <c r="B129" s="16" t="s">
        <v>65</v>
      </c>
      <c r="C129" s="8" t="s">
        <v>46</v>
      </c>
      <c r="D129" s="8" t="s">
        <v>8</v>
      </c>
      <c r="E129" s="9" t="n">
        <v>0</v>
      </c>
      <c r="F129" s="9" t="n">
        <f aca="false">F130+F131+F132</f>
        <v>4728.3</v>
      </c>
      <c r="G129" s="10" t="n">
        <v>0</v>
      </c>
      <c r="H129" s="10" t="n">
        <v>0</v>
      </c>
      <c r="I129" s="10" t="n">
        <v>0</v>
      </c>
      <c r="J129" s="10" t="n">
        <v>0</v>
      </c>
      <c r="K129" s="10" t="n">
        <v>0</v>
      </c>
      <c r="L129" s="9" t="n">
        <f aca="false">F129</f>
        <v>4728.3</v>
      </c>
    </row>
    <row r="130" customFormat="false" ht="35.25" hidden="false" customHeight="true" outlineLevel="0" collapsed="false">
      <c r="A130" s="15"/>
      <c r="B130" s="16"/>
      <c r="C130" s="8"/>
      <c r="D130" s="8" t="s">
        <v>11</v>
      </c>
      <c r="E130" s="10" t="n">
        <v>0</v>
      </c>
      <c r="F130" s="10" t="n">
        <v>4678.5</v>
      </c>
      <c r="G130" s="10" t="n">
        <v>0</v>
      </c>
      <c r="H130" s="10" t="n">
        <v>0</v>
      </c>
      <c r="I130" s="10" t="n">
        <v>0</v>
      </c>
      <c r="J130" s="10" t="n">
        <v>0</v>
      </c>
      <c r="K130" s="10" t="n">
        <v>0</v>
      </c>
      <c r="L130" s="10" t="n">
        <f aca="false">F130</f>
        <v>4678.5</v>
      </c>
    </row>
    <row r="131" customFormat="false" ht="31.5" hidden="false" customHeight="true" outlineLevel="0" collapsed="false">
      <c r="A131" s="15"/>
      <c r="B131" s="16"/>
      <c r="C131" s="8"/>
      <c r="D131" s="8" t="s">
        <v>12</v>
      </c>
      <c r="E131" s="10" t="n">
        <v>0</v>
      </c>
      <c r="F131" s="10" t="n">
        <v>47.3</v>
      </c>
      <c r="G131" s="10" t="n">
        <v>0</v>
      </c>
      <c r="H131" s="10" t="n">
        <v>0</v>
      </c>
      <c r="I131" s="10" t="n">
        <v>0</v>
      </c>
      <c r="J131" s="10" t="n">
        <v>0</v>
      </c>
      <c r="K131" s="10" t="n">
        <v>0</v>
      </c>
      <c r="L131" s="10" t="n">
        <f aca="false">F131</f>
        <v>47.3</v>
      </c>
    </row>
    <row r="132" customFormat="false" ht="32.8" hidden="false" customHeight="true" outlineLevel="0" collapsed="false">
      <c r="A132" s="15"/>
      <c r="B132" s="16"/>
      <c r="C132" s="8"/>
      <c r="D132" s="8" t="s">
        <v>13</v>
      </c>
      <c r="E132" s="10" t="n">
        <v>0</v>
      </c>
      <c r="F132" s="10" t="n">
        <v>2.5</v>
      </c>
      <c r="G132" s="10" t="n">
        <v>0</v>
      </c>
      <c r="H132" s="10" t="n">
        <v>0</v>
      </c>
      <c r="I132" s="10" t="n">
        <v>0</v>
      </c>
      <c r="J132" s="10" t="n">
        <v>0</v>
      </c>
      <c r="K132" s="10" t="n">
        <v>0</v>
      </c>
      <c r="L132" s="10" t="n">
        <f aca="false">F132</f>
        <v>2.5</v>
      </c>
    </row>
    <row r="133" customFormat="false" ht="19.5" hidden="false" customHeight="true" outlineLevel="0" collapsed="false">
      <c r="A133" s="15"/>
      <c r="B133" s="16"/>
      <c r="C133" s="8"/>
      <c r="D133" s="8" t="s">
        <v>27</v>
      </c>
      <c r="E133" s="10" t="n">
        <v>0</v>
      </c>
      <c r="F133" s="10" t="n">
        <v>0</v>
      </c>
      <c r="G133" s="10" t="n">
        <v>0</v>
      </c>
      <c r="H133" s="10" t="n">
        <v>0</v>
      </c>
      <c r="I133" s="10" t="n">
        <v>0</v>
      </c>
      <c r="J133" s="10" t="n">
        <v>0</v>
      </c>
      <c r="K133" s="10" t="n">
        <v>0</v>
      </c>
      <c r="L133" s="10" t="n">
        <f aca="false">F133</f>
        <v>0</v>
      </c>
    </row>
    <row r="134" customFormat="false" ht="19.5" hidden="false" customHeight="true" outlineLevel="0" collapsed="false">
      <c r="A134" s="14" t="s">
        <v>66</v>
      </c>
      <c r="B134" s="16" t="s">
        <v>67</v>
      </c>
      <c r="C134" s="8" t="s">
        <v>46</v>
      </c>
      <c r="D134" s="8" t="s">
        <v>8</v>
      </c>
      <c r="E134" s="9"/>
      <c r="F134" s="9" t="n">
        <f aca="false">F135+F136+F137</f>
        <v>4817.9</v>
      </c>
      <c r="G134" s="10" t="n">
        <v>0</v>
      </c>
      <c r="H134" s="10" t="n">
        <v>0</v>
      </c>
      <c r="I134" s="10" t="n">
        <v>0</v>
      </c>
      <c r="J134" s="10" t="n">
        <v>0</v>
      </c>
      <c r="K134" s="10" t="n">
        <v>0</v>
      </c>
      <c r="L134" s="9" t="n">
        <f aca="false">F134</f>
        <v>4817.9</v>
      </c>
    </row>
    <row r="135" customFormat="false" ht="27.6" hidden="false" customHeight="true" outlineLevel="0" collapsed="false">
      <c r="A135" s="14"/>
      <c r="B135" s="16"/>
      <c r="C135" s="8"/>
      <c r="D135" s="8" t="s">
        <v>11</v>
      </c>
      <c r="E135" s="10" t="n">
        <v>0</v>
      </c>
      <c r="F135" s="10" t="n">
        <v>4767.2</v>
      </c>
      <c r="G135" s="10" t="n">
        <v>0</v>
      </c>
      <c r="H135" s="10" t="n">
        <v>0</v>
      </c>
      <c r="I135" s="10" t="n">
        <v>0</v>
      </c>
      <c r="J135" s="10" t="n">
        <v>0</v>
      </c>
      <c r="K135" s="10" t="n">
        <v>0</v>
      </c>
      <c r="L135" s="10" t="n">
        <f aca="false">F135</f>
        <v>4767.2</v>
      </c>
    </row>
    <row r="136" customFormat="false" ht="26.85" hidden="false" customHeight="true" outlineLevel="0" collapsed="false">
      <c r="A136" s="14"/>
      <c r="B136" s="16"/>
      <c r="C136" s="8"/>
      <c r="D136" s="8" t="s">
        <v>12</v>
      </c>
      <c r="E136" s="10" t="n">
        <v>0</v>
      </c>
      <c r="F136" s="10" t="n">
        <v>48.2</v>
      </c>
      <c r="G136" s="10" t="n">
        <v>0</v>
      </c>
      <c r="H136" s="10" t="n">
        <v>0</v>
      </c>
      <c r="I136" s="10" t="n">
        <v>0</v>
      </c>
      <c r="J136" s="10" t="n">
        <v>0</v>
      </c>
      <c r="K136" s="10" t="n">
        <v>0</v>
      </c>
      <c r="L136" s="10" t="n">
        <f aca="false">F136</f>
        <v>48.2</v>
      </c>
    </row>
    <row r="137" customFormat="false" ht="27.6" hidden="false" customHeight="true" outlineLevel="0" collapsed="false">
      <c r="A137" s="14"/>
      <c r="B137" s="16"/>
      <c r="C137" s="8"/>
      <c r="D137" s="8" t="s">
        <v>13</v>
      </c>
      <c r="E137" s="10" t="n">
        <v>0</v>
      </c>
      <c r="F137" s="10" t="n">
        <v>2.5</v>
      </c>
      <c r="G137" s="10" t="n">
        <v>0</v>
      </c>
      <c r="H137" s="10" t="n">
        <v>0</v>
      </c>
      <c r="I137" s="10" t="n">
        <v>0</v>
      </c>
      <c r="J137" s="10" t="n">
        <v>0</v>
      </c>
      <c r="K137" s="10" t="n">
        <v>0</v>
      </c>
      <c r="L137" s="10" t="n">
        <f aca="false">F137</f>
        <v>2.5</v>
      </c>
    </row>
    <row r="138" customFormat="false" ht="23.1" hidden="false" customHeight="true" outlineLevel="0" collapsed="false">
      <c r="A138" s="14"/>
      <c r="B138" s="16"/>
      <c r="C138" s="8"/>
      <c r="D138" s="8" t="s">
        <v>27</v>
      </c>
      <c r="E138" s="10" t="n">
        <v>0</v>
      </c>
      <c r="F138" s="10" t="n">
        <v>0</v>
      </c>
      <c r="G138" s="10" t="n">
        <v>0</v>
      </c>
      <c r="H138" s="10" t="n">
        <v>0</v>
      </c>
      <c r="I138" s="10" t="n">
        <v>0</v>
      </c>
      <c r="J138" s="10" t="n">
        <v>0</v>
      </c>
      <c r="K138" s="10" t="n">
        <v>0</v>
      </c>
      <c r="L138" s="10" t="n">
        <v>0</v>
      </c>
    </row>
    <row r="139" customFormat="false" ht="19.5" hidden="false" customHeight="true" outlineLevel="0" collapsed="false">
      <c r="A139" s="8" t="s">
        <v>68</v>
      </c>
      <c r="B139" s="8" t="s">
        <v>69</v>
      </c>
      <c r="C139" s="8" t="s">
        <v>46</v>
      </c>
      <c r="D139" s="8" t="s">
        <v>8</v>
      </c>
      <c r="E139" s="10" t="n">
        <v>0</v>
      </c>
      <c r="F139" s="9" t="n">
        <f aca="false">F142+F141+F140</f>
        <v>23107.7</v>
      </c>
      <c r="G139" s="10" t="n">
        <v>0</v>
      </c>
      <c r="H139" s="10" t="n">
        <v>0</v>
      </c>
      <c r="I139" s="10" t="n">
        <v>0</v>
      </c>
      <c r="J139" s="10" t="n">
        <v>0</v>
      </c>
      <c r="K139" s="10" t="n">
        <v>0</v>
      </c>
      <c r="L139" s="9" t="n">
        <f aca="false">F139</f>
        <v>23107.7</v>
      </c>
    </row>
    <row r="140" customFormat="false" ht="29.85" hidden="false" customHeight="true" outlineLevel="0" collapsed="false">
      <c r="A140" s="8"/>
      <c r="B140" s="8"/>
      <c r="C140" s="8"/>
      <c r="D140" s="8" t="s">
        <v>11</v>
      </c>
      <c r="E140" s="10" t="n">
        <v>0</v>
      </c>
      <c r="F140" s="10" t="n">
        <v>22864.6</v>
      </c>
      <c r="G140" s="10" t="n">
        <v>0</v>
      </c>
      <c r="H140" s="10" t="n">
        <v>0</v>
      </c>
      <c r="I140" s="10" t="n">
        <v>0</v>
      </c>
      <c r="J140" s="10" t="n">
        <v>0</v>
      </c>
      <c r="K140" s="10" t="n">
        <v>0</v>
      </c>
      <c r="L140" s="10" t="n">
        <f aca="false">F140</f>
        <v>22864.6</v>
      </c>
    </row>
    <row r="141" customFormat="false" ht="29.85" hidden="false" customHeight="true" outlineLevel="0" collapsed="false">
      <c r="A141" s="8"/>
      <c r="B141" s="8"/>
      <c r="C141" s="8"/>
      <c r="D141" s="8" t="s">
        <v>12</v>
      </c>
      <c r="E141" s="10" t="n">
        <v>0</v>
      </c>
      <c r="F141" s="10" t="n">
        <v>230.9</v>
      </c>
      <c r="G141" s="10" t="n">
        <v>0</v>
      </c>
      <c r="H141" s="10" t="n">
        <v>0</v>
      </c>
      <c r="I141" s="10" t="n">
        <v>0</v>
      </c>
      <c r="J141" s="10" t="n">
        <v>0</v>
      </c>
      <c r="K141" s="10" t="n">
        <v>0</v>
      </c>
      <c r="L141" s="10" t="n">
        <f aca="false">F141</f>
        <v>230.9</v>
      </c>
    </row>
    <row r="142" customFormat="false" ht="28.35" hidden="false" customHeight="true" outlineLevel="0" collapsed="false">
      <c r="A142" s="8"/>
      <c r="B142" s="8"/>
      <c r="C142" s="8"/>
      <c r="D142" s="8" t="s">
        <v>13</v>
      </c>
      <c r="E142" s="10" t="n">
        <v>0</v>
      </c>
      <c r="F142" s="10" t="n">
        <v>12.2</v>
      </c>
      <c r="G142" s="10" t="n">
        <v>0</v>
      </c>
      <c r="H142" s="10" t="n">
        <v>0</v>
      </c>
      <c r="I142" s="10" t="n">
        <v>0</v>
      </c>
      <c r="J142" s="10" t="n">
        <v>0</v>
      </c>
      <c r="K142" s="10" t="n">
        <v>0</v>
      </c>
      <c r="L142" s="10" t="n">
        <f aca="false">F142</f>
        <v>12.2</v>
      </c>
    </row>
    <row r="143" customFormat="false" ht="19.5" hidden="false" customHeight="true" outlineLevel="0" collapsed="false">
      <c r="A143" s="8"/>
      <c r="B143" s="8"/>
      <c r="C143" s="8"/>
      <c r="D143" s="8" t="s">
        <v>27</v>
      </c>
      <c r="E143" s="10" t="n">
        <v>0</v>
      </c>
      <c r="F143" s="10" t="n">
        <v>0</v>
      </c>
      <c r="G143" s="10" t="n">
        <v>0</v>
      </c>
      <c r="H143" s="10" t="n">
        <v>0</v>
      </c>
      <c r="I143" s="10" t="n">
        <v>0</v>
      </c>
      <c r="J143" s="10" t="n">
        <v>0</v>
      </c>
      <c r="K143" s="10" t="n">
        <v>0</v>
      </c>
      <c r="L143" s="10" t="n">
        <v>0</v>
      </c>
    </row>
    <row r="144" customFormat="false" ht="19.5" hidden="false" customHeight="true" outlineLevel="0" collapsed="false">
      <c r="A144" s="8" t="s">
        <v>70</v>
      </c>
      <c r="B144" s="8" t="s">
        <v>71</v>
      </c>
      <c r="C144" s="8" t="s">
        <v>46</v>
      </c>
      <c r="D144" s="8" t="s">
        <v>8</v>
      </c>
      <c r="E144" s="10" t="n">
        <v>0</v>
      </c>
      <c r="F144" s="10" t="n">
        <v>0</v>
      </c>
      <c r="G144" s="10" t="n">
        <v>0</v>
      </c>
      <c r="H144" s="9" t="n">
        <f aca="false">H148+H147+H146+H145</f>
        <v>1152.8</v>
      </c>
      <c r="I144" s="10" t="n">
        <v>0</v>
      </c>
      <c r="J144" s="10" t="n">
        <v>0</v>
      </c>
      <c r="K144" s="10" t="n">
        <v>0</v>
      </c>
      <c r="L144" s="9" t="n">
        <f aca="false">H144</f>
        <v>1152.8</v>
      </c>
    </row>
    <row r="145" customFormat="false" ht="35.8" hidden="false" customHeight="true" outlineLevel="0" collapsed="false">
      <c r="A145" s="8"/>
      <c r="B145" s="8"/>
      <c r="C145" s="8"/>
      <c r="D145" s="8" t="s">
        <v>11</v>
      </c>
      <c r="E145" s="10" t="n">
        <v>0</v>
      </c>
      <c r="F145" s="10" t="n">
        <v>0</v>
      </c>
      <c r="G145" s="10" t="n">
        <v>0</v>
      </c>
      <c r="H145" s="10" t="n">
        <v>1129.9</v>
      </c>
      <c r="I145" s="10" t="n">
        <v>0</v>
      </c>
      <c r="J145" s="10" t="n">
        <v>0</v>
      </c>
      <c r="K145" s="10" t="n">
        <v>0</v>
      </c>
      <c r="L145" s="10" t="n">
        <f aca="false">H145</f>
        <v>1129.9</v>
      </c>
    </row>
    <row r="146" customFormat="false" ht="35.05" hidden="false" customHeight="true" outlineLevel="0" collapsed="false">
      <c r="A146" s="8"/>
      <c r="B146" s="8"/>
      <c r="C146" s="8"/>
      <c r="D146" s="8" t="s">
        <v>12</v>
      </c>
      <c r="E146" s="10" t="n">
        <v>0</v>
      </c>
      <c r="F146" s="10" t="n">
        <v>0</v>
      </c>
      <c r="G146" s="10" t="n">
        <v>0</v>
      </c>
      <c r="H146" s="10" t="n">
        <v>11.4</v>
      </c>
      <c r="I146" s="10" t="n">
        <v>0</v>
      </c>
      <c r="J146" s="10" t="n">
        <v>0</v>
      </c>
      <c r="K146" s="10" t="n">
        <v>0</v>
      </c>
      <c r="L146" s="10" t="n">
        <f aca="false">H146</f>
        <v>11.4</v>
      </c>
    </row>
    <row r="147" customFormat="false" ht="23.85" hidden="false" customHeight="true" outlineLevel="0" collapsed="false">
      <c r="A147" s="8"/>
      <c r="B147" s="8"/>
      <c r="C147" s="8"/>
      <c r="D147" s="8" t="s">
        <v>13</v>
      </c>
      <c r="E147" s="10" t="n">
        <v>0</v>
      </c>
      <c r="F147" s="10" t="n">
        <v>0</v>
      </c>
      <c r="G147" s="10" t="n">
        <v>0</v>
      </c>
      <c r="H147" s="10" t="n">
        <v>11.5</v>
      </c>
      <c r="I147" s="10" t="n">
        <v>0</v>
      </c>
      <c r="J147" s="10" t="n">
        <v>0</v>
      </c>
      <c r="K147" s="10" t="n">
        <v>0</v>
      </c>
      <c r="L147" s="10" t="n">
        <f aca="false">H147</f>
        <v>11.5</v>
      </c>
    </row>
    <row r="148" customFormat="false" ht="19.5" hidden="false" customHeight="true" outlineLevel="0" collapsed="false">
      <c r="A148" s="8"/>
      <c r="B148" s="8"/>
      <c r="C148" s="8"/>
      <c r="D148" s="8" t="s">
        <v>27</v>
      </c>
      <c r="E148" s="10" t="n">
        <v>0</v>
      </c>
      <c r="F148" s="10" t="n">
        <v>0</v>
      </c>
      <c r="G148" s="10" t="n">
        <v>0</v>
      </c>
      <c r="H148" s="10" t="n">
        <v>0</v>
      </c>
      <c r="I148" s="10" t="n">
        <v>0</v>
      </c>
      <c r="J148" s="10" t="n">
        <v>0</v>
      </c>
      <c r="K148" s="10" t="n">
        <v>0</v>
      </c>
      <c r="L148" s="10" t="n">
        <v>0</v>
      </c>
    </row>
    <row r="149" customFormat="false" ht="21.6" hidden="false" customHeight="true" outlineLevel="0" collapsed="false">
      <c r="A149" s="15" t="s">
        <v>72</v>
      </c>
      <c r="B149" s="8" t="s">
        <v>73</v>
      </c>
      <c r="C149" s="8" t="s">
        <v>46</v>
      </c>
      <c r="D149" s="8" t="s">
        <v>8</v>
      </c>
      <c r="E149" s="17" t="n">
        <f aca="false">E150+E151+E152+E153</f>
        <v>0</v>
      </c>
      <c r="F149" s="17" t="n">
        <f aca="false">F150+F151+F152+F153</f>
        <v>0</v>
      </c>
      <c r="G149" s="17" t="n">
        <f aca="false">G150+G151+G152+G153</f>
        <v>0</v>
      </c>
      <c r="H149" s="17" t="n">
        <f aca="false">H154</f>
        <v>356.8</v>
      </c>
      <c r="I149" s="17" t="n">
        <f aca="false">I154</f>
        <v>176.8</v>
      </c>
      <c r="J149" s="17" t="n">
        <f aca="false">J154</f>
        <v>176.8</v>
      </c>
      <c r="K149" s="17" t="n">
        <f aca="false">K154</f>
        <v>176.8</v>
      </c>
      <c r="L149" s="17" t="n">
        <f aca="false">L154</f>
        <v>887.2</v>
      </c>
    </row>
    <row r="150" customFormat="false" ht="33" hidden="false" customHeight="true" outlineLevel="0" collapsed="false">
      <c r="A150" s="15"/>
      <c r="B150" s="8"/>
      <c r="C150" s="8"/>
      <c r="D150" s="8" t="s">
        <v>11</v>
      </c>
      <c r="E150" s="9" t="n">
        <f aca="false">E155</f>
        <v>0</v>
      </c>
      <c r="F150" s="9" t="n">
        <f aca="false">F155</f>
        <v>0</v>
      </c>
      <c r="G150" s="9" t="n">
        <f aca="false">G155</f>
        <v>0</v>
      </c>
      <c r="H150" s="9" t="n">
        <f aca="false">H155</f>
        <v>0</v>
      </c>
      <c r="I150" s="9" t="n">
        <f aca="false">I155</f>
        <v>0</v>
      </c>
      <c r="J150" s="9" t="n">
        <f aca="false">J155</f>
        <v>0</v>
      </c>
      <c r="K150" s="9" t="n">
        <f aca="false">K155</f>
        <v>0</v>
      </c>
      <c r="L150" s="9" t="n">
        <f aca="false">L155</f>
        <v>0</v>
      </c>
    </row>
    <row r="151" customFormat="false" ht="32.25" hidden="false" customHeight="true" outlineLevel="0" collapsed="false">
      <c r="A151" s="15"/>
      <c r="B151" s="8"/>
      <c r="C151" s="8"/>
      <c r="D151" s="8" t="s">
        <v>12</v>
      </c>
      <c r="E151" s="9" t="n">
        <f aca="false">E156</f>
        <v>0</v>
      </c>
      <c r="F151" s="9" t="n">
        <f aca="false">F156</f>
        <v>0</v>
      </c>
      <c r="G151" s="9" t="n">
        <f aca="false">G156</f>
        <v>0</v>
      </c>
      <c r="H151" s="9" t="n">
        <f aca="false">H156</f>
        <v>353.2</v>
      </c>
      <c r="I151" s="9" t="n">
        <f aca="false">I156</f>
        <v>175</v>
      </c>
      <c r="J151" s="9" t="n">
        <f aca="false">J156</f>
        <v>175</v>
      </c>
      <c r="K151" s="9" t="n">
        <f aca="false">K156</f>
        <v>175</v>
      </c>
      <c r="L151" s="9" t="n">
        <f aca="false">L156</f>
        <v>878.2</v>
      </c>
    </row>
    <row r="152" customFormat="false" ht="31.3" hidden="false" customHeight="true" outlineLevel="0" collapsed="false">
      <c r="A152" s="15"/>
      <c r="B152" s="8"/>
      <c r="C152" s="8"/>
      <c r="D152" s="8" t="s">
        <v>13</v>
      </c>
      <c r="E152" s="9" t="n">
        <f aca="false">E157</f>
        <v>0</v>
      </c>
      <c r="F152" s="9" t="n">
        <f aca="false">F157</f>
        <v>0</v>
      </c>
      <c r="G152" s="9" t="n">
        <f aca="false">G157</f>
        <v>0</v>
      </c>
      <c r="H152" s="9" t="n">
        <f aca="false">H157</f>
        <v>3.6</v>
      </c>
      <c r="I152" s="9" t="n">
        <f aca="false">I157</f>
        <v>1.8</v>
      </c>
      <c r="J152" s="9" t="n">
        <f aca="false">J157</f>
        <v>1.8</v>
      </c>
      <c r="K152" s="9" t="n">
        <f aca="false">K157</f>
        <v>1.8</v>
      </c>
      <c r="L152" s="9" t="n">
        <f aca="false">L157</f>
        <v>9</v>
      </c>
    </row>
    <row r="153" customFormat="false" ht="23.1" hidden="false" customHeight="true" outlineLevel="0" collapsed="false">
      <c r="A153" s="15"/>
      <c r="B153" s="8"/>
      <c r="C153" s="8"/>
      <c r="D153" s="8" t="s">
        <v>27</v>
      </c>
      <c r="E153" s="9" t="n">
        <f aca="false">E158</f>
        <v>0</v>
      </c>
      <c r="F153" s="9" t="n">
        <f aca="false">F158</f>
        <v>0</v>
      </c>
      <c r="G153" s="9" t="n">
        <f aca="false">G158</f>
        <v>0</v>
      </c>
      <c r="H153" s="9" t="n">
        <f aca="false">H158</f>
        <v>0</v>
      </c>
      <c r="I153" s="9" t="n">
        <f aca="false">I158</f>
        <v>0</v>
      </c>
      <c r="J153" s="9" t="n">
        <f aca="false">J158</f>
        <v>0</v>
      </c>
      <c r="K153" s="9" t="n">
        <f aca="false">K158</f>
        <v>0</v>
      </c>
      <c r="L153" s="9" t="n">
        <f aca="false">L158</f>
        <v>0</v>
      </c>
    </row>
    <row r="154" customFormat="false" ht="23.1" hidden="false" customHeight="true" outlineLevel="0" collapsed="false">
      <c r="A154" s="8" t="s">
        <v>74</v>
      </c>
      <c r="B154" s="16" t="s">
        <v>75</v>
      </c>
      <c r="C154" s="8" t="s">
        <v>46</v>
      </c>
      <c r="D154" s="8" t="s">
        <v>8</v>
      </c>
      <c r="E154" s="9" t="n">
        <f aca="false">E155+E156+E157+E158</f>
        <v>0</v>
      </c>
      <c r="F154" s="9" t="n">
        <f aca="false">F155+F156+F157+F158</f>
        <v>0</v>
      </c>
      <c r="G154" s="9" t="n">
        <f aca="false">G155+G156+G157+G158</f>
        <v>0</v>
      </c>
      <c r="H154" s="9" t="n">
        <f aca="false">H155+H156+H157+H158</f>
        <v>356.8</v>
      </c>
      <c r="I154" s="9" t="n">
        <f aca="false">I155+I156+I157+I158</f>
        <v>176.8</v>
      </c>
      <c r="J154" s="9" t="n">
        <f aca="false">J155+J156+J157+J158</f>
        <v>176.8</v>
      </c>
      <c r="K154" s="9" t="n">
        <f aca="false">K155+K156+K157+K158</f>
        <v>176.8</v>
      </c>
      <c r="L154" s="9" t="n">
        <f aca="false">L155+L156+L157+L158</f>
        <v>887.2</v>
      </c>
    </row>
    <row r="155" customFormat="false" ht="34.5" hidden="false" customHeight="true" outlineLevel="0" collapsed="false">
      <c r="A155" s="8"/>
      <c r="B155" s="16"/>
      <c r="C155" s="8"/>
      <c r="D155" s="8" t="s">
        <v>11</v>
      </c>
      <c r="E155" s="10" t="n">
        <v>0</v>
      </c>
      <c r="F155" s="10" t="n">
        <v>0</v>
      </c>
      <c r="G155" s="10" t="n">
        <v>0</v>
      </c>
      <c r="H155" s="10" t="n">
        <v>0</v>
      </c>
      <c r="I155" s="10" t="n">
        <v>0</v>
      </c>
      <c r="J155" s="10" t="n">
        <v>0</v>
      </c>
      <c r="K155" s="10" t="n">
        <v>0</v>
      </c>
      <c r="L155" s="10" t="n">
        <f aca="false">F155</f>
        <v>0</v>
      </c>
    </row>
    <row r="156" customFormat="false" ht="30.75" hidden="false" customHeight="true" outlineLevel="0" collapsed="false">
      <c r="A156" s="8"/>
      <c r="B156" s="16"/>
      <c r="C156" s="8"/>
      <c r="D156" s="8" t="s">
        <v>12</v>
      </c>
      <c r="E156" s="10" t="n">
        <v>0</v>
      </c>
      <c r="F156" s="10" t="n">
        <v>0</v>
      </c>
      <c r="G156" s="10" t="n">
        <v>0</v>
      </c>
      <c r="H156" s="10" t="n">
        <v>353.2</v>
      </c>
      <c r="I156" s="10" t="n">
        <v>175</v>
      </c>
      <c r="J156" s="10" t="n">
        <v>175</v>
      </c>
      <c r="K156" s="10" t="n">
        <v>175</v>
      </c>
      <c r="L156" s="10" t="n">
        <f aca="false">H156+I156+J156+K156</f>
        <v>878.2</v>
      </c>
    </row>
    <row r="157" customFormat="false" ht="27.6" hidden="false" customHeight="true" outlineLevel="0" collapsed="false">
      <c r="A157" s="8"/>
      <c r="B157" s="16"/>
      <c r="C157" s="8"/>
      <c r="D157" s="8" t="s">
        <v>13</v>
      </c>
      <c r="E157" s="10" t="n">
        <v>0</v>
      </c>
      <c r="F157" s="10" t="n">
        <v>0</v>
      </c>
      <c r="G157" s="10" t="n">
        <v>0</v>
      </c>
      <c r="H157" s="10" t="n">
        <v>3.6</v>
      </c>
      <c r="I157" s="10" t="n">
        <v>1.8</v>
      </c>
      <c r="J157" s="10" t="n">
        <v>1.8</v>
      </c>
      <c r="K157" s="10" t="n">
        <v>1.8</v>
      </c>
      <c r="L157" s="10" t="n">
        <f aca="false">E157+F157+G157+H157+I157+J158+K157+J157</f>
        <v>9</v>
      </c>
    </row>
    <row r="158" customFormat="false" ht="19.5" hidden="false" customHeight="true" outlineLevel="0" collapsed="false">
      <c r="A158" s="8"/>
      <c r="B158" s="16"/>
      <c r="C158" s="8"/>
      <c r="D158" s="8" t="s">
        <v>27</v>
      </c>
      <c r="E158" s="10" t="n">
        <v>0</v>
      </c>
      <c r="F158" s="10" t="n">
        <v>0</v>
      </c>
      <c r="G158" s="10" t="n">
        <v>0</v>
      </c>
      <c r="H158" s="10" t="n">
        <v>0</v>
      </c>
      <c r="I158" s="10" t="n">
        <v>0</v>
      </c>
      <c r="J158" s="10" t="n">
        <v>0</v>
      </c>
      <c r="K158" s="10" t="n">
        <v>0</v>
      </c>
      <c r="L158" s="10" t="n">
        <v>0</v>
      </c>
    </row>
    <row r="159" customFormat="false" ht="19.5" hidden="false" customHeight="true" outlineLevel="0" collapsed="false">
      <c r="A159" s="15" t="s">
        <v>76</v>
      </c>
      <c r="B159" s="8" t="s">
        <v>77</v>
      </c>
      <c r="C159" s="8" t="s">
        <v>46</v>
      </c>
      <c r="D159" s="8" t="s">
        <v>8</v>
      </c>
      <c r="E159" s="9" t="n">
        <v>0</v>
      </c>
      <c r="F159" s="9" t="n">
        <v>0</v>
      </c>
      <c r="G159" s="9" t="n">
        <v>0</v>
      </c>
      <c r="H159" s="9" t="n">
        <f aca="false">H164</f>
        <v>429.04</v>
      </c>
      <c r="I159" s="10" t="n">
        <v>0</v>
      </c>
      <c r="J159" s="10" t="n">
        <v>0</v>
      </c>
      <c r="K159" s="10" t="n">
        <v>0</v>
      </c>
      <c r="L159" s="9" t="n">
        <f aca="false">L164</f>
        <v>429.04</v>
      </c>
    </row>
    <row r="160" customFormat="false" ht="27.6" hidden="false" customHeight="true" outlineLevel="0" collapsed="false">
      <c r="A160" s="15"/>
      <c r="B160" s="8"/>
      <c r="C160" s="8"/>
      <c r="D160" s="8" t="s">
        <v>11</v>
      </c>
      <c r="E160" s="9" t="n">
        <v>0</v>
      </c>
      <c r="F160" s="9" t="n">
        <v>0</v>
      </c>
      <c r="G160" s="9" t="n">
        <v>0</v>
      </c>
      <c r="H160" s="9" t="n">
        <v>0</v>
      </c>
      <c r="I160" s="10" t="n">
        <v>0</v>
      </c>
      <c r="J160" s="10" t="n">
        <v>0</v>
      </c>
      <c r="K160" s="10" t="n">
        <v>0</v>
      </c>
      <c r="L160" s="9" t="n">
        <f aca="false">L165</f>
        <v>0</v>
      </c>
    </row>
    <row r="161" customFormat="false" ht="29.1" hidden="false" customHeight="true" outlineLevel="0" collapsed="false">
      <c r="A161" s="15"/>
      <c r="B161" s="8"/>
      <c r="C161" s="8"/>
      <c r="D161" s="8" t="s">
        <v>12</v>
      </c>
      <c r="E161" s="9" t="n">
        <v>0</v>
      </c>
      <c r="F161" s="9" t="n">
        <v>0</v>
      </c>
      <c r="G161" s="9" t="n">
        <v>0</v>
      </c>
      <c r="H161" s="9" t="n">
        <f aca="false">H166</f>
        <v>400</v>
      </c>
      <c r="I161" s="10" t="n">
        <v>0</v>
      </c>
      <c r="J161" s="10" t="n">
        <v>0</v>
      </c>
      <c r="K161" s="10" t="n">
        <v>0</v>
      </c>
      <c r="L161" s="9" t="n">
        <f aca="false">L166</f>
        <v>400</v>
      </c>
    </row>
    <row r="162" customFormat="false" ht="30.55" hidden="false" customHeight="true" outlineLevel="0" collapsed="false">
      <c r="A162" s="15"/>
      <c r="B162" s="8"/>
      <c r="C162" s="8"/>
      <c r="D162" s="8" t="s">
        <v>13</v>
      </c>
      <c r="E162" s="9" t="n">
        <v>0</v>
      </c>
      <c r="F162" s="9" t="n">
        <v>0</v>
      </c>
      <c r="G162" s="9" t="n">
        <v>0</v>
      </c>
      <c r="H162" s="9" t="n">
        <f aca="false">H167</f>
        <v>4.04</v>
      </c>
      <c r="I162" s="10" t="n">
        <v>0</v>
      </c>
      <c r="J162" s="10" t="n">
        <v>0</v>
      </c>
      <c r="K162" s="10" t="n">
        <v>0</v>
      </c>
      <c r="L162" s="9" t="n">
        <f aca="false">L167</f>
        <v>4.04</v>
      </c>
    </row>
    <row r="163" customFormat="false" ht="23.1" hidden="false" customHeight="true" outlineLevel="0" collapsed="false">
      <c r="A163" s="15"/>
      <c r="B163" s="8"/>
      <c r="C163" s="8"/>
      <c r="D163" s="8" t="s">
        <v>27</v>
      </c>
      <c r="E163" s="9" t="n">
        <v>0</v>
      </c>
      <c r="F163" s="9" t="n">
        <v>0</v>
      </c>
      <c r="G163" s="9" t="n">
        <v>0</v>
      </c>
      <c r="H163" s="9" t="n">
        <f aca="false">H168</f>
        <v>25</v>
      </c>
      <c r="I163" s="10" t="n">
        <v>0</v>
      </c>
      <c r="J163" s="10" t="n">
        <v>0</v>
      </c>
      <c r="K163" s="10" t="n">
        <v>0</v>
      </c>
      <c r="L163" s="9" t="n">
        <f aca="false">L168</f>
        <v>25</v>
      </c>
    </row>
    <row r="164" customFormat="false" ht="19.5" hidden="false" customHeight="true" outlineLevel="0" collapsed="false">
      <c r="A164" s="8" t="s">
        <v>78</v>
      </c>
      <c r="B164" s="8" t="s">
        <v>79</v>
      </c>
      <c r="C164" s="8" t="s">
        <v>46</v>
      </c>
      <c r="D164" s="8" t="s">
        <v>8</v>
      </c>
      <c r="E164" s="10" t="n">
        <v>0</v>
      </c>
      <c r="F164" s="10" t="n">
        <v>0</v>
      </c>
      <c r="G164" s="10" t="n">
        <v>0</v>
      </c>
      <c r="H164" s="10" t="n">
        <f aca="false">H168+H167+H166+H165</f>
        <v>429.04</v>
      </c>
      <c r="I164" s="10" t="n">
        <v>0</v>
      </c>
      <c r="J164" s="10" t="n">
        <v>0</v>
      </c>
      <c r="K164" s="10" t="n">
        <v>0</v>
      </c>
      <c r="L164" s="10" t="n">
        <f aca="false">L168+L167+L166+L165</f>
        <v>429.04</v>
      </c>
    </row>
    <row r="165" customFormat="false" ht="27.6" hidden="false" customHeight="true" outlineLevel="0" collapsed="false">
      <c r="A165" s="8"/>
      <c r="B165" s="8"/>
      <c r="C165" s="8"/>
      <c r="D165" s="8" t="s">
        <v>11</v>
      </c>
      <c r="E165" s="10" t="n">
        <v>0</v>
      </c>
      <c r="F165" s="10" t="n">
        <v>0</v>
      </c>
      <c r="G165" s="10" t="n">
        <v>0</v>
      </c>
      <c r="H165" s="10" t="n">
        <v>0</v>
      </c>
      <c r="I165" s="10" t="n">
        <v>0</v>
      </c>
      <c r="J165" s="10" t="n">
        <v>0</v>
      </c>
      <c r="K165" s="10" t="n">
        <v>0</v>
      </c>
      <c r="L165" s="10" t="n">
        <f aca="false">H165</f>
        <v>0</v>
      </c>
    </row>
    <row r="166" customFormat="false" ht="26.85" hidden="false" customHeight="true" outlineLevel="0" collapsed="false">
      <c r="A166" s="8"/>
      <c r="B166" s="8"/>
      <c r="C166" s="8"/>
      <c r="D166" s="8" t="s">
        <v>12</v>
      </c>
      <c r="E166" s="10" t="n">
        <v>0</v>
      </c>
      <c r="F166" s="10" t="n">
        <v>0</v>
      </c>
      <c r="G166" s="10" t="n">
        <v>0</v>
      </c>
      <c r="H166" s="10" t="n">
        <v>400</v>
      </c>
      <c r="I166" s="10" t="n">
        <v>0</v>
      </c>
      <c r="J166" s="10" t="n">
        <v>0</v>
      </c>
      <c r="K166" s="10" t="n">
        <v>0</v>
      </c>
      <c r="L166" s="10" t="n">
        <f aca="false">H166</f>
        <v>400</v>
      </c>
    </row>
    <row r="167" customFormat="false" ht="30.55" hidden="false" customHeight="true" outlineLevel="0" collapsed="false">
      <c r="A167" s="8"/>
      <c r="B167" s="8"/>
      <c r="C167" s="8"/>
      <c r="D167" s="8" t="s">
        <v>13</v>
      </c>
      <c r="E167" s="10" t="n">
        <v>0</v>
      </c>
      <c r="F167" s="10" t="n">
        <v>0</v>
      </c>
      <c r="G167" s="10" t="n">
        <v>0</v>
      </c>
      <c r="H167" s="10" t="n">
        <v>4.04</v>
      </c>
      <c r="I167" s="10" t="n">
        <v>0</v>
      </c>
      <c r="J167" s="10" t="n">
        <v>0</v>
      </c>
      <c r="K167" s="10" t="n">
        <v>0</v>
      </c>
      <c r="L167" s="10" t="n">
        <f aca="false">H167</f>
        <v>4.04</v>
      </c>
    </row>
    <row r="168" customFormat="false" ht="23.1" hidden="false" customHeight="true" outlineLevel="0" collapsed="false">
      <c r="A168" s="8"/>
      <c r="B168" s="8"/>
      <c r="C168" s="8"/>
      <c r="D168" s="8" t="s">
        <v>27</v>
      </c>
      <c r="E168" s="10" t="n">
        <v>0</v>
      </c>
      <c r="F168" s="10" t="n">
        <v>0</v>
      </c>
      <c r="G168" s="10" t="n">
        <v>0</v>
      </c>
      <c r="H168" s="10" t="n">
        <v>25</v>
      </c>
      <c r="I168" s="10" t="n">
        <v>0</v>
      </c>
      <c r="J168" s="10" t="n">
        <v>0</v>
      </c>
      <c r="K168" s="10" t="n">
        <v>0</v>
      </c>
      <c r="L168" s="10" t="n">
        <f aca="false">H168</f>
        <v>25</v>
      </c>
    </row>
    <row r="169" customFormat="false" ht="24.6" hidden="false" customHeight="true" outlineLevel="0" collapsed="false">
      <c r="A169" s="15" t="s">
        <v>80</v>
      </c>
      <c r="B169" s="8" t="s">
        <v>81</v>
      </c>
      <c r="C169" s="8" t="s">
        <v>46</v>
      </c>
      <c r="D169" s="8" t="s">
        <v>8</v>
      </c>
      <c r="E169" s="10" t="n">
        <v>0</v>
      </c>
      <c r="F169" s="10" t="n">
        <v>0</v>
      </c>
      <c r="G169" s="10" t="n">
        <v>0</v>
      </c>
      <c r="H169" s="10" t="n">
        <v>0</v>
      </c>
      <c r="I169" s="10" t="n">
        <f aca="false">I174</f>
        <v>153.04</v>
      </c>
      <c r="J169" s="10" t="n">
        <v>0</v>
      </c>
      <c r="K169" s="10" t="n">
        <v>0</v>
      </c>
      <c r="L169" s="10" t="n">
        <f aca="false">L174</f>
        <v>153.04</v>
      </c>
    </row>
    <row r="170" customFormat="false" ht="25.35" hidden="false" customHeight="true" outlineLevel="0" collapsed="false">
      <c r="A170" s="15"/>
      <c r="B170" s="8"/>
      <c r="C170" s="8"/>
      <c r="D170" s="8" t="s">
        <v>11</v>
      </c>
      <c r="E170" s="10" t="n">
        <v>0</v>
      </c>
      <c r="F170" s="10" t="n">
        <v>0</v>
      </c>
      <c r="G170" s="10" t="n">
        <v>0</v>
      </c>
      <c r="H170" s="10" t="n">
        <v>0</v>
      </c>
      <c r="I170" s="10" t="n">
        <f aca="false">I175</f>
        <v>150</v>
      </c>
      <c r="J170" s="10" t="n">
        <v>0</v>
      </c>
      <c r="K170" s="10" t="n">
        <v>0</v>
      </c>
      <c r="L170" s="10" t="n">
        <f aca="false">L175</f>
        <v>150</v>
      </c>
    </row>
    <row r="171" customFormat="false" ht="26.85" hidden="false" customHeight="true" outlineLevel="0" collapsed="false">
      <c r="A171" s="15"/>
      <c r="B171" s="8"/>
      <c r="C171" s="8"/>
      <c r="D171" s="8" t="s">
        <v>12</v>
      </c>
      <c r="E171" s="10" t="n">
        <v>0</v>
      </c>
      <c r="F171" s="10" t="n">
        <v>0</v>
      </c>
      <c r="G171" s="10" t="n">
        <v>0</v>
      </c>
      <c r="H171" s="10" t="n">
        <v>0</v>
      </c>
      <c r="I171" s="10" t="n">
        <f aca="false">I176</f>
        <v>1.51</v>
      </c>
      <c r="J171" s="10" t="n">
        <v>0</v>
      </c>
      <c r="K171" s="10" t="n">
        <v>0</v>
      </c>
      <c r="L171" s="10" t="n">
        <f aca="false">L176</f>
        <v>1.51</v>
      </c>
    </row>
    <row r="172" customFormat="false" ht="32.05" hidden="false" customHeight="true" outlineLevel="0" collapsed="false">
      <c r="A172" s="15"/>
      <c r="B172" s="8"/>
      <c r="C172" s="8"/>
      <c r="D172" s="8" t="s">
        <v>13</v>
      </c>
      <c r="E172" s="10" t="n">
        <v>0</v>
      </c>
      <c r="F172" s="10" t="n">
        <v>0</v>
      </c>
      <c r="G172" s="10" t="n">
        <v>0</v>
      </c>
      <c r="H172" s="10" t="n">
        <v>0</v>
      </c>
      <c r="I172" s="10" t="n">
        <f aca="false">I177</f>
        <v>1.53</v>
      </c>
      <c r="J172" s="10" t="n">
        <v>0</v>
      </c>
      <c r="K172" s="10" t="n">
        <v>0</v>
      </c>
      <c r="L172" s="10" t="n">
        <f aca="false">L177</f>
        <v>1.53</v>
      </c>
    </row>
    <row r="173" customFormat="false" ht="21.6" hidden="false" customHeight="true" outlineLevel="0" collapsed="false">
      <c r="A173" s="15"/>
      <c r="B173" s="8"/>
      <c r="C173" s="8"/>
      <c r="D173" s="8" t="s">
        <v>27</v>
      </c>
      <c r="E173" s="10" t="n">
        <v>0</v>
      </c>
      <c r="F173" s="10" t="n">
        <v>0</v>
      </c>
      <c r="G173" s="10" t="n">
        <v>0</v>
      </c>
      <c r="H173" s="10" t="n">
        <v>0</v>
      </c>
      <c r="I173" s="10" t="n">
        <v>0</v>
      </c>
      <c r="J173" s="10" t="n">
        <v>0</v>
      </c>
      <c r="K173" s="10" t="n">
        <v>0</v>
      </c>
      <c r="L173" s="10"/>
    </row>
    <row r="174" customFormat="false" ht="25.35" hidden="false" customHeight="true" outlineLevel="0" collapsed="false">
      <c r="A174" s="8" t="s">
        <v>82</v>
      </c>
      <c r="B174" s="8" t="s">
        <v>83</v>
      </c>
      <c r="C174" s="8" t="s">
        <v>46</v>
      </c>
      <c r="D174" s="8" t="s">
        <v>8</v>
      </c>
      <c r="E174" s="10" t="n">
        <v>0</v>
      </c>
      <c r="F174" s="10" t="n">
        <v>0</v>
      </c>
      <c r="G174" s="10" t="n">
        <v>0</v>
      </c>
      <c r="H174" s="10" t="n">
        <v>0</v>
      </c>
      <c r="I174" s="10" t="n">
        <f aca="false">I175+I176+I177</f>
        <v>153.04</v>
      </c>
      <c r="J174" s="10" t="n">
        <v>0</v>
      </c>
      <c r="K174" s="10" t="n">
        <v>0</v>
      </c>
      <c r="L174" s="10" t="n">
        <f aca="false">L178+L177+L176+L175</f>
        <v>153.04</v>
      </c>
    </row>
    <row r="175" customFormat="false" ht="35.8" hidden="false" customHeight="true" outlineLevel="0" collapsed="false">
      <c r="A175" s="8"/>
      <c r="B175" s="8"/>
      <c r="C175" s="8"/>
      <c r="D175" s="8" t="s">
        <v>11</v>
      </c>
      <c r="E175" s="10" t="n">
        <v>0</v>
      </c>
      <c r="F175" s="10" t="n">
        <v>0</v>
      </c>
      <c r="G175" s="10" t="n">
        <v>0</v>
      </c>
      <c r="H175" s="10" t="n">
        <v>0</v>
      </c>
      <c r="I175" s="10" t="n">
        <v>150</v>
      </c>
      <c r="J175" s="10" t="n">
        <v>0</v>
      </c>
      <c r="K175" s="10" t="n">
        <v>0</v>
      </c>
      <c r="L175" s="10" t="n">
        <f aca="false">I175</f>
        <v>150</v>
      </c>
    </row>
    <row r="176" customFormat="false" ht="29.85" hidden="false" customHeight="true" outlineLevel="0" collapsed="false">
      <c r="A176" s="8"/>
      <c r="B176" s="8"/>
      <c r="C176" s="8"/>
      <c r="D176" s="8" t="s">
        <v>12</v>
      </c>
      <c r="E176" s="10" t="n">
        <v>0</v>
      </c>
      <c r="F176" s="10" t="n">
        <v>0</v>
      </c>
      <c r="G176" s="10" t="n">
        <v>0</v>
      </c>
      <c r="H176" s="10" t="n">
        <v>0</v>
      </c>
      <c r="I176" s="10" t="n">
        <v>1.51</v>
      </c>
      <c r="J176" s="10" t="n">
        <v>0</v>
      </c>
      <c r="K176" s="10" t="n">
        <v>0</v>
      </c>
      <c r="L176" s="10" t="n">
        <f aca="false">I176</f>
        <v>1.51</v>
      </c>
    </row>
    <row r="177" customFormat="false" ht="26.1" hidden="false" customHeight="true" outlineLevel="0" collapsed="false">
      <c r="A177" s="8"/>
      <c r="B177" s="8"/>
      <c r="C177" s="8"/>
      <c r="D177" s="8" t="s">
        <v>13</v>
      </c>
      <c r="E177" s="10" t="n">
        <v>0</v>
      </c>
      <c r="F177" s="10" t="n">
        <v>0</v>
      </c>
      <c r="G177" s="10" t="n">
        <v>0</v>
      </c>
      <c r="H177" s="10" t="n">
        <v>0</v>
      </c>
      <c r="I177" s="10" t="n">
        <v>1.53</v>
      </c>
      <c r="J177" s="10" t="n">
        <v>0</v>
      </c>
      <c r="K177" s="10" t="n">
        <v>0</v>
      </c>
      <c r="L177" s="10" t="n">
        <f aca="false">I177</f>
        <v>1.53</v>
      </c>
    </row>
    <row r="178" customFormat="false" ht="23.1" hidden="false" customHeight="true" outlineLevel="0" collapsed="false">
      <c r="A178" s="8"/>
      <c r="B178" s="8"/>
      <c r="C178" s="8"/>
      <c r="D178" s="8" t="s">
        <v>27</v>
      </c>
      <c r="E178" s="10" t="n">
        <v>0</v>
      </c>
      <c r="F178" s="10" t="n">
        <v>0</v>
      </c>
      <c r="G178" s="10" t="n">
        <v>0</v>
      </c>
      <c r="H178" s="10" t="n">
        <v>0</v>
      </c>
      <c r="I178" s="10" t="n">
        <v>0</v>
      </c>
      <c r="J178" s="10" t="n">
        <v>0</v>
      </c>
      <c r="K178" s="10" t="n">
        <v>0</v>
      </c>
      <c r="L178" s="10" t="n">
        <f aca="false">H178</f>
        <v>0</v>
      </c>
    </row>
    <row r="179" customFormat="false" ht="23.85" hidden="false" customHeight="true" outlineLevel="0" collapsed="false">
      <c r="A179" s="18" t="s">
        <v>84</v>
      </c>
      <c r="B179" s="19" t="s">
        <v>85</v>
      </c>
      <c r="C179" s="8" t="s">
        <v>46</v>
      </c>
      <c r="D179" s="19" t="s">
        <v>8</v>
      </c>
      <c r="E179" s="20" t="n">
        <f aca="false">E184</f>
        <v>8402.6</v>
      </c>
      <c r="F179" s="20" t="n">
        <f aca="false">F182+F181</f>
        <v>10989.9</v>
      </c>
      <c r="G179" s="20" t="n">
        <f aca="false">G182+G181</f>
        <v>12190.3</v>
      </c>
      <c r="H179" s="20" t="n">
        <f aca="false">H182+H181</f>
        <v>11144.4</v>
      </c>
      <c r="I179" s="20" t="n">
        <f aca="false">I182+I181</f>
        <v>10994.3</v>
      </c>
      <c r="J179" s="20" t="n">
        <f aca="false">J182+J181</f>
        <v>10745.3</v>
      </c>
      <c r="K179" s="20" t="n">
        <f aca="false">K182+K181</f>
        <v>10745.3</v>
      </c>
      <c r="L179" s="20" t="n">
        <f aca="false">L182+L181</f>
        <v>75212.1</v>
      </c>
    </row>
    <row r="180" customFormat="false" ht="32.25" hidden="false" customHeight="true" outlineLevel="0" collapsed="false">
      <c r="A180" s="18"/>
      <c r="B180" s="19"/>
      <c r="C180" s="8"/>
      <c r="D180" s="19" t="s">
        <v>11</v>
      </c>
      <c r="E180" s="10" t="n">
        <v>0</v>
      </c>
      <c r="F180" s="10" t="n">
        <v>0</v>
      </c>
      <c r="G180" s="10" t="n">
        <v>0</v>
      </c>
      <c r="H180" s="10" t="n">
        <v>0</v>
      </c>
      <c r="I180" s="10" t="n">
        <v>0</v>
      </c>
      <c r="J180" s="10" t="n">
        <v>0</v>
      </c>
      <c r="K180" s="10" t="n">
        <v>0</v>
      </c>
      <c r="L180" s="10" t="n">
        <v>0</v>
      </c>
    </row>
    <row r="181" customFormat="false" ht="33.75" hidden="false" customHeight="true" outlineLevel="0" collapsed="false">
      <c r="A181" s="18"/>
      <c r="B181" s="19"/>
      <c r="C181" s="8"/>
      <c r="D181" s="19" t="s">
        <v>12</v>
      </c>
      <c r="E181" s="21" t="n">
        <f aca="false">E186</f>
        <v>119</v>
      </c>
      <c r="F181" s="21" t="n">
        <f aca="false">F186+F226</f>
        <v>1520</v>
      </c>
      <c r="G181" s="21" t="n">
        <f aca="false">G186+G226</f>
        <v>2500</v>
      </c>
      <c r="H181" s="21" t="n">
        <f aca="false">H186+H226</f>
        <v>140</v>
      </c>
      <c r="I181" s="21" t="n">
        <f aca="false">I186+I226</f>
        <v>0</v>
      </c>
      <c r="J181" s="21" t="n">
        <f aca="false">J186+J226</f>
        <v>0</v>
      </c>
      <c r="K181" s="21" t="n">
        <f aca="false">K186+K226</f>
        <v>0</v>
      </c>
      <c r="L181" s="21" t="n">
        <f aca="false">E181+F181+G181+H181+I181+J181+K181</f>
        <v>4279</v>
      </c>
    </row>
    <row r="182" customFormat="false" ht="24.6" hidden="false" customHeight="true" outlineLevel="0" collapsed="false">
      <c r="A182" s="18"/>
      <c r="B182" s="19"/>
      <c r="C182" s="8"/>
      <c r="D182" s="8" t="s">
        <v>13</v>
      </c>
      <c r="E182" s="21" t="n">
        <f aca="false">E187</f>
        <v>8283.6</v>
      </c>
      <c r="F182" s="21" t="n">
        <f aca="false">F187+F227</f>
        <v>9469.9</v>
      </c>
      <c r="G182" s="21" t="n">
        <f aca="false">G187+G227</f>
        <v>9690.3</v>
      </c>
      <c r="H182" s="21" t="n">
        <f aca="false">H187</f>
        <v>11004.4</v>
      </c>
      <c r="I182" s="21" t="n">
        <f aca="false">I187</f>
        <v>10994.3</v>
      </c>
      <c r="J182" s="21" t="n">
        <f aca="false">J187</f>
        <v>10745.3</v>
      </c>
      <c r="K182" s="21" t="n">
        <f aca="false">K187</f>
        <v>10745.3</v>
      </c>
      <c r="L182" s="21" t="n">
        <f aca="false">E182+F182+G182+H182+I182+J182+K182</f>
        <v>70933.1</v>
      </c>
    </row>
    <row r="183" customFormat="false" ht="24.75" hidden="false" customHeight="true" outlineLevel="0" collapsed="false">
      <c r="A183" s="18"/>
      <c r="B183" s="19"/>
      <c r="C183" s="8"/>
      <c r="D183" s="19" t="s">
        <v>15</v>
      </c>
      <c r="E183" s="22" t="n">
        <v>0</v>
      </c>
      <c r="F183" s="22" t="n">
        <v>0</v>
      </c>
      <c r="G183" s="22" t="n">
        <v>0</v>
      </c>
      <c r="H183" s="22" t="n">
        <v>0</v>
      </c>
      <c r="I183" s="22" t="n">
        <v>0</v>
      </c>
      <c r="J183" s="22" t="n">
        <v>0</v>
      </c>
      <c r="K183" s="22" t="n">
        <v>0</v>
      </c>
      <c r="L183" s="22" t="n">
        <v>0</v>
      </c>
    </row>
    <row r="184" customFormat="false" ht="26.1" hidden="false" customHeight="true" outlineLevel="0" collapsed="false">
      <c r="A184" s="18" t="s">
        <v>86</v>
      </c>
      <c r="B184" s="19" t="s">
        <v>87</v>
      </c>
      <c r="C184" s="8" t="s">
        <v>46</v>
      </c>
      <c r="D184" s="19" t="s">
        <v>8</v>
      </c>
      <c r="E184" s="20" t="n">
        <f aca="false">E219+E214+E209+E204+E199+E194+E189</f>
        <v>8402.6</v>
      </c>
      <c r="F184" s="20" t="n">
        <f aca="false">F219+F214+F209+F204+F199+F194+F189</f>
        <v>9504.1</v>
      </c>
      <c r="G184" s="20" t="n">
        <f aca="false">G219+G214+G209+G204+G199+G194+G189</f>
        <v>9454</v>
      </c>
      <c r="H184" s="20" t="n">
        <f aca="false">H219+H214+H209+H204+H199+H194+H189</f>
        <v>11144.4</v>
      </c>
      <c r="I184" s="20" t="n">
        <f aca="false">I219+I214+I209+I204+I199+I194+I189</f>
        <v>10994.3</v>
      </c>
      <c r="J184" s="20" t="n">
        <f aca="false">J219+J214+J209+J204+J199+J194+J189</f>
        <v>10745.3</v>
      </c>
      <c r="K184" s="20" t="n">
        <f aca="false">K219+K214+K209+K204+K199+K194+K189</f>
        <v>10745.3</v>
      </c>
      <c r="L184" s="20" t="n">
        <f aca="false">L187+L186</f>
        <v>70990</v>
      </c>
    </row>
    <row r="185" customFormat="false" ht="36.75" hidden="false" customHeight="true" outlineLevel="0" collapsed="false">
      <c r="A185" s="18"/>
      <c r="B185" s="19"/>
      <c r="C185" s="8"/>
      <c r="D185" s="19" t="s">
        <v>11</v>
      </c>
      <c r="E185" s="10" t="n">
        <v>0</v>
      </c>
      <c r="F185" s="10" t="n">
        <v>0</v>
      </c>
      <c r="G185" s="10" t="n">
        <v>0</v>
      </c>
      <c r="H185" s="10" t="n">
        <v>0</v>
      </c>
      <c r="I185" s="10" t="n">
        <v>0</v>
      </c>
      <c r="J185" s="10" t="n">
        <v>0</v>
      </c>
      <c r="K185" s="10" t="n">
        <v>0</v>
      </c>
      <c r="L185" s="10" t="n">
        <v>0</v>
      </c>
    </row>
    <row r="186" customFormat="false" ht="35.25" hidden="false" customHeight="true" outlineLevel="0" collapsed="false">
      <c r="A186" s="18"/>
      <c r="B186" s="19"/>
      <c r="C186" s="8"/>
      <c r="D186" s="19" t="s">
        <v>12</v>
      </c>
      <c r="E186" s="21" t="n">
        <f aca="false">E221+E216+E211+E206+E201+E196+E191</f>
        <v>119</v>
      </c>
      <c r="F186" s="21" t="n">
        <f aca="false">F221+F216+F211+F206+F201+F196+F191</f>
        <v>100</v>
      </c>
      <c r="G186" s="9" t="n">
        <v>0</v>
      </c>
      <c r="H186" s="21" t="n">
        <f aca="false">+H196</f>
        <v>140</v>
      </c>
      <c r="I186" s="21" t="n">
        <f aca="false">+I196</f>
        <v>0</v>
      </c>
      <c r="J186" s="21" t="n">
        <f aca="false">+J196</f>
        <v>0</v>
      </c>
      <c r="K186" s="21" t="n">
        <f aca="false">+K196</f>
        <v>0</v>
      </c>
      <c r="L186" s="21" t="n">
        <f aca="false">E186+F186+G186+H186+I186+J186+K186</f>
        <v>359</v>
      </c>
    </row>
    <row r="187" customFormat="false" ht="26.1" hidden="false" customHeight="true" outlineLevel="0" collapsed="false">
      <c r="A187" s="18"/>
      <c r="B187" s="19"/>
      <c r="C187" s="8"/>
      <c r="D187" s="8" t="s">
        <v>13</v>
      </c>
      <c r="E187" s="21" t="n">
        <f aca="false">E222+E217+E212+E207+E202+E197+E192</f>
        <v>8283.6</v>
      </c>
      <c r="F187" s="21" t="n">
        <v>9404.1</v>
      </c>
      <c r="G187" s="21" t="n">
        <f aca="false">G222+G217+G212+G207+G202+G197+G192</f>
        <v>9454</v>
      </c>
      <c r="H187" s="21" t="n">
        <f aca="false">H222+H217+H212+H207+H202+H197+H192</f>
        <v>11004.4</v>
      </c>
      <c r="I187" s="21" t="n">
        <f aca="false">I222+I217+I212+I207+I202+I197+I192</f>
        <v>10994.3</v>
      </c>
      <c r="J187" s="21" t="n">
        <f aca="false">J222+J217+J212+J207+J202+J197+J192</f>
        <v>10745.3</v>
      </c>
      <c r="K187" s="21" t="n">
        <f aca="false">K222+K217+K212+K207+K202+K197+K192</f>
        <v>10745.3</v>
      </c>
      <c r="L187" s="21" t="n">
        <f aca="false">E187+F187+G187+H187+I187+J187+K187</f>
        <v>70631</v>
      </c>
    </row>
    <row r="188" customFormat="false" ht="24" hidden="false" customHeight="true" outlineLevel="0" collapsed="false">
      <c r="A188" s="18"/>
      <c r="B188" s="19"/>
      <c r="C188" s="8"/>
      <c r="D188" s="19" t="s">
        <v>15</v>
      </c>
      <c r="E188" s="10" t="n">
        <v>0</v>
      </c>
      <c r="F188" s="10" t="n">
        <v>0</v>
      </c>
      <c r="G188" s="10" t="n">
        <v>0</v>
      </c>
      <c r="H188" s="10" t="n">
        <v>0</v>
      </c>
      <c r="I188" s="10" t="n">
        <v>0</v>
      </c>
      <c r="J188" s="10" t="n">
        <v>0</v>
      </c>
      <c r="K188" s="10"/>
      <c r="L188" s="10" t="n">
        <v>0</v>
      </c>
    </row>
    <row r="189" customFormat="false" ht="21.6" hidden="false" customHeight="true" outlineLevel="0" collapsed="false">
      <c r="A189" s="23" t="s">
        <v>88</v>
      </c>
      <c r="B189" s="19" t="s">
        <v>89</v>
      </c>
      <c r="C189" s="8" t="s">
        <v>46</v>
      </c>
      <c r="D189" s="19" t="s">
        <v>8</v>
      </c>
      <c r="E189" s="17" t="n">
        <f aca="false">E190+E191+E192+E193</f>
        <v>8031</v>
      </c>
      <c r="F189" s="17" t="n">
        <f aca="false">F190+F191+F192+F193</f>
        <v>9404.1</v>
      </c>
      <c r="G189" s="17" t="n">
        <f aca="false">G190+G191+G192+G193</f>
        <v>9454</v>
      </c>
      <c r="H189" s="17" t="n">
        <f aca="false">H190+H191+H192+H193</f>
        <v>11004.4</v>
      </c>
      <c r="I189" s="20" t="n">
        <f aca="false">I192</f>
        <v>10994.3</v>
      </c>
      <c r="J189" s="20" t="n">
        <f aca="false">J192</f>
        <v>10745.3</v>
      </c>
      <c r="K189" s="20" t="n">
        <f aca="false">K192</f>
        <v>10745.3</v>
      </c>
      <c r="L189" s="17" t="n">
        <f aca="false">L192</f>
        <v>70378.4</v>
      </c>
    </row>
    <row r="190" customFormat="false" ht="33.75" hidden="false" customHeight="true" outlineLevel="0" collapsed="false">
      <c r="A190" s="23"/>
      <c r="B190" s="19"/>
      <c r="C190" s="8"/>
      <c r="D190" s="19" t="s">
        <v>11</v>
      </c>
      <c r="E190" s="10" t="n">
        <v>0</v>
      </c>
      <c r="F190" s="10" t="n">
        <v>0</v>
      </c>
      <c r="G190" s="10" t="n">
        <v>0</v>
      </c>
      <c r="H190" s="10" t="n">
        <v>0</v>
      </c>
      <c r="I190" s="10" t="n">
        <v>0</v>
      </c>
      <c r="J190" s="10" t="n">
        <v>0</v>
      </c>
      <c r="K190" s="10" t="n">
        <v>0</v>
      </c>
      <c r="L190" s="10" t="n">
        <v>0</v>
      </c>
    </row>
    <row r="191" customFormat="false" ht="32.25" hidden="false" customHeight="true" outlineLevel="0" collapsed="false">
      <c r="A191" s="23"/>
      <c r="B191" s="19"/>
      <c r="C191" s="8"/>
      <c r="D191" s="19" t="s">
        <v>12</v>
      </c>
      <c r="E191" s="10" t="n">
        <v>0</v>
      </c>
      <c r="F191" s="10" t="n">
        <v>0</v>
      </c>
      <c r="G191" s="10" t="n">
        <v>0</v>
      </c>
      <c r="H191" s="10" t="n">
        <v>0</v>
      </c>
      <c r="I191" s="10" t="n">
        <v>0</v>
      </c>
      <c r="J191" s="10" t="n">
        <v>0</v>
      </c>
      <c r="K191" s="10" t="n">
        <v>0</v>
      </c>
      <c r="L191" s="10" t="n">
        <v>0</v>
      </c>
    </row>
    <row r="192" customFormat="false" ht="28.35" hidden="false" customHeight="true" outlineLevel="0" collapsed="false">
      <c r="A192" s="23"/>
      <c r="B192" s="19"/>
      <c r="C192" s="8"/>
      <c r="D192" s="8" t="s">
        <v>13</v>
      </c>
      <c r="E192" s="24" t="n">
        <v>8031</v>
      </c>
      <c r="F192" s="25" t="n">
        <v>9404.1</v>
      </c>
      <c r="G192" s="25" t="n">
        <v>9454</v>
      </c>
      <c r="H192" s="25" t="n">
        <v>11004.4</v>
      </c>
      <c r="I192" s="25" t="n">
        <v>10994.3</v>
      </c>
      <c r="J192" s="25" t="n">
        <v>10745.3</v>
      </c>
      <c r="K192" s="25" t="n">
        <v>10745.3</v>
      </c>
      <c r="L192" s="24" t="n">
        <f aca="false">E192+F192+G192+H192+I192+J192+K192</f>
        <v>70378.4</v>
      </c>
    </row>
    <row r="193" customFormat="false" ht="24" hidden="false" customHeight="true" outlineLevel="0" collapsed="false">
      <c r="A193" s="23"/>
      <c r="B193" s="19"/>
      <c r="C193" s="8"/>
      <c r="D193" s="19" t="s">
        <v>15</v>
      </c>
      <c r="E193" s="10" t="n">
        <v>0</v>
      </c>
      <c r="F193" s="10" t="n">
        <v>0</v>
      </c>
      <c r="G193" s="10" t="n">
        <v>0</v>
      </c>
      <c r="H193" s="10" t="n">
        <v>0</v>
      </c>
      <c r="I193" s="10" t="n">
        <v>0</v>
      </c>
      <c r="J193" s="10" t="n">
        <v>0</v>
      </c>
      <c r="K193" s="10" t="n">
        <v>0</v>
      </c>
      <c r="L193" s="10" t="n">
        <v>0</v>
      </c>
    </row>
    <row r="194" customFormat="false" ht="15" hidden="false" customHeight="true" outlineLevel="0" collapsed="false">
      <c r="A194" s="18" t="s">
        <v>90</v>
      </c>
      <c r="B194" s="19" t="s">
        <v>91</v>
      </c>
      <c r="C194" s="8" t="s">
        <v>46</v>
      </c>
      <c r="D194" s="19" t="s">
        <v>8</v>
      </c>
      <c r="E194" s="20" t="n">
        <f aca="false">+E196</f>
        <v>80</v>
      </c>
      <c r="F194" s="20" t="n">
        <f aca="false">+F196</f>
        <v>100</v>
      </c>
      <c r="G194" s="20" t="n">
        <f aca="false">+G196</f>
        <v>0</v>
      </c>
      <c r="H194" s="20" t="n">
        <f aca="false">+H196</f>
        <v>140</v>
      </c>
      <c r="I194" s="20" t="n">
        <f aca="false">+I196</f>
        <v>0</v>
      </c>
      <c r="J194" s="20" t="n">
        <f aca="false">+J196</f>
        <v>0</v>
      </c>
      <c r="K194" s="20" t="n">
        <f aca="false">+K196</f>
        <v>0</v>
      </c>
      <c r="L194" s="20" t="n">
        <f aca="false">L196</f>
        <v>320</v>
      </c>
    </row>
    <row r="195" customFormat="false" ht="33.75" hidden="false" customHeight="true" outlineLevel="0" collapsed="false">
      <c r="A195" s="18"/>
      <c r="B195" s="19"/>
      <c r="C195" s="8"/>
      <c r="D195" s="19" t="s">
        <v>11</v>
      </c>
      <c r="E195" s="10" t="n">
        <v>0</v>
      </c>
      <c r="F195" s="10" t="n">
        <v>0</v>
      </c>
      <c r="G195" s="10" t="n">
        <v>0</v>
      </c>
      <c r="H195" s="10" t="n">
        <v>0</v>
      </c>
      <c r="I195" s="10" t="n">
        <v>0</v>
      </c>
      <c r="J195" s="10" t="n">
        <v>0</v>
      </c>
      <c r="K195" s="10" t="n">
        <v>0</v>
      </c>
      <c r="L195" s="10" t="n">
        <v>0</v>
      </c>
    </row>
    <row r="196" customFormat="false" ht="33.75" hidden="false" customHeight="true" outlineLevel="0" collapsed="false">
      <c r="A196" s="18"/>
      <c r="B196" s="19"/>
      <c r="C196" s="8"/>
      <c r="D196" s="19" t="s">
        <v>12</v>
      </c>
      <c r="E196" s="26" t="n">
        <v>80</v>
      </c>
      <c r="F196" s="26" t="n">
        <v>100</v>
      </c>
      <c r="G196" s="26" t="n">
        <v>0</v>
      </c>
      <c r="H196" s="26" t="n">
        <v>140</v>
      </c>
      <c r="I196" s="27" t="n">
        <v>0</v>
      </c>
      <c r="J196" s="27" t="n">
        <v>0</v>
      </c>
      <c r="K196" s="27" t="n">
        <v>0</v>
      </c>
      <c r="L196" s="26" t="n">
        <f aca="false">E196+F196+G196+H196+I196+J196+K196</f>
        <v>320</v>
      </c>
    </row>
    <row r="197" customFormat="false" ht="23.85" hidden="false" customHeight="true" outlineLevel="0" collapsed="false">
      <c r="A197" s="18"/>
      <c r="B197" s="19"/>
      <c r="C197" s="8"/>
      <c r="D197" s="8" t="s">
        <v>13</v>
      </c>
      <c r="E197" s="10" t="n">
        <v>0</v>
      </c>
      <c r="F197" s="10" t="n">
        <v>0</v>
      </c>
      <c r="G197" s="10" t="n">
        <v>0</v>
      </c>
      <c r="H197" s="10" t="n">
        <v>0</v>
      </c>
      <c r="I197" s="10" t="n">
        <v>0</v>
      </c>
      <c r="J197" s="10" t="n">
        <v>0</v>
      </c>
      <c r="K197" s="10" t="n">
        <v>0</v>
      </c>
      <c r="L197" s="10" t="n">
        <v>0</v>
      </c>
    </row>
    <row r="198" customFormat="false" ht="32.8" hidden="false" customHeight="true" outlineLevel="0" collapsed="false">
      <c r="A198" s="18"/>
      <c r="B198" s="19"/>
      <c r="C198" s="8"/>
      <c r="D198" s="19" t="s">
        <v>15</v>
      </c>
      <c r="E198" s="10" t="n">
        <v>0</v>
      </c>
      <c r="F198" s="10" t="n">
        <v>0</v>
      </c>
      <c r="G198" s="10" t="n">
        <v>0</v>
      </c>
      <c r="H198" s="10" t="n">
        <v>0</v>
      </c>
      <c r="I198" s="10" t="n">
        <v>0</v>
      </c>
      <c r="J198" s="10" t="n">
        <v>0</v>
      </c>
      <c r="K198" s="10" t="n">
        <v>0</v>
      </c>
      <c r="L198" s="10" t="n">
        <v>0</v>
      </c>
    </row>
    <row r="199" customFormat="false" ht="15" hidden="false" customHeight="true" outlineLevel="0" collapsed="false">
      <c r="A199" s="18" t="s">
        <v>92</v>
      </c>
      <c r="B199" s="28" t="s">
        <v>93</v>
      </c>
      <c r="C199" s="8" t="s">
        <v>46</v>
      </c>
      <c r="D199" s="19" t="s">
        <v>8</v>
      </c>
      <c r="E199" s="20" t="n">
        <f aca="false">E202</f>
        <v>186.1</v>
      </c>
      <c r="F199" s="20" t="n">
        <f aca="false">F202</f>
        <v>0</v>
      </c>
      <c r="G199" s="20" t="n">
        <f aca="false">G202</f>
        <v>0</v>
      </c>
      <c r="H199" s="20" t="n">
        <f aca="false">H202</f>
        <v>0</v>
      </c>
      <c r="I199" s="9" t="n">
        <v>0</v>
      </c>
      <c r="J199" s="9" t="n">
        <v>0</v>
      </c>
      <c r="K199" s="9" t="n">
        <v>0</v>
      </c>
      <c r="L199" s="20" t="n">
        <f aca="false">L202</f>
        <v>186.1</v>
      </c>
    </row>
    <row r="200" customFormat="false" ht="32.25" hidden="false" customHeight="true" outlineLevel="0" collapsed="false">
      <c r="A200" s="18"/>
      <c r="B200" s="28"/>
      <c r="C200" s="8"/>
      <c r="D200" s="19" t="s">
        <v>11</v>
      </c>
      <c r="E200" s="10" t="n">
        <v>0</v>
      </c>
      <c r="F200" s="10" t="n">
        <v>0</v>
      </c>
      <c r="G200" s="10" t="n">
        <v>0</v>
      </c>
      <c r="H200" s="10" t="n">
        <v>0</v>
      </c>
      <c r="I200" s="10" t="n">
        <v>0</v>
      </c>
      <c r="J200" s="10" t="n">
        <v>0</v>
      </c>
      <c r="K200" s="10" t="n">
        <v>0</v>
      </c>
      <c r="L200" s="10" t="n">
        <v>0</v>
      </c>
    </row>
    <row r="201" customFormat="false" ht="30.75" hidden="false" customHeight="true" outlineLevel="0" collapsed="false">
      <c r="A201" s="18"/>
      <c r="B201" s="28"/>
      <c r="C201" s="8"/>
      <c r="D201" s="19" t="s">
        <v>12</v>
      </c>
      <c r="E201" s="10" t="n">
        <v>0</v>
      </c>
      <c r="F201" s="10" t="n">
        <v>0</v>
      </c>
      <c r="G201" s="10" t="n">
        <v>0</v>
      </c>
      <c r="H201" s="10" t="n">
        <v>0</v>
      </c>
      <c r="I201" s="10" t="n">
        <v>0</v>
      </c>
      <c r="J201" s="10" t="n">
        <v>0</v>
      </c>
      <c r="K201" s="10" t="n">
        <v>0</v>
      </c>
      <c r="L201" s="10" t="n">
        <v>0</v>
      </c>
    </row>
    <row r="202" customFormat="false" ht="22.35" hidden="false" customHeight="true" outlineLevel="0" collapsed="false">
      <c r="A202" s="18"/>
      <c r="B202" s="28"/>
      <c r="C202" s="8"/>
      <c r="D202" s="8" t="s">
        <v>13</v>
      </c>
      <c r="E202" s="25" t="n">
        <v>186.1</v>
      </c>
      <c r="F202" s="10" t="n">
        <v>0</v>
      </c>
      <c r="G202" s="10" t="n">
        <v>0</v>
      </c>
      <c r="H202" s="10" t="n">
        <v>0</v>
      </c>
      <c r="I202" s="10" t="n">
        <v>0</v>
      </c>
      <c r="J202" s="10" t="n">
        <v>0</v>
      </c>
      <c r="K202" s="10" t="n">
        <v>0</v>
      </c>
      <c r="L202" s="25" t="n">
        <f aca="false">E202+F202+G202+H202</f>
        <v>186.1</v>
      </c>
    </row>
    <row r="203" customFormat="false" ht="23.25" hidden="false" customHeight="true" outlineLevel="0" collapsed="false">
      <c r="A203" s="18"/>
      <c r="B203" s="28"/>
      <c r="C203" s="8"/>
      <c r="D203" s="19" t="s">
        <v>15</v>
      </c>
      <c r="E203" s="10" t="n">
        <v>0</v>
      </c>
      <c r="F203" s="10" t="n">
        <v>0</v>
      </c>
      <c r="G203" s="10" t="n">
        <v>0</v>
      </c>
      <c r="H203" s="10" t="n">
        <v>0</v>
      </c>
      <c r="I203" s="10" t="n">
        <v>0</v>
      </c>
      <c r="J203" s="10" t="n">
        <v>0</v>
      </c>
      <c r="K203" s="10" t="n">
        <v>0</v>
      </c>
      <c r="L203" s="10" t="n">
        <v>0</v>
      </c>
    </row>
    <row r="204" customFormat="false" ht="24.6" hidden="false" customHeight="true" outlineLevel="0" collapsed="false">
      <c r="A204" s="18" t="s">
        <v>94</v>
      </c>
      <c r="B204" s="28" t="s">
        <v>95</v>
      </c>
      <c r="C204" s="8" t="s">
        <v>46</v>
      </c>
      <c r="D204" s="19" t="s">
        <v>8</v>
      </c>
      <c r="E204" s="10" t="n">
        <v>0</v>
      </c>
      <c r="F204" s="10" t="n">
        <v>0</v>
      </c>
      <c r="G204" s="10" t="n">
        <v>0</v>
      </c>
      <c r="H204" s="10" t="n">
        <v>0</v>
      </c>
      <c r="I204" s="10" t="n">
        <v>0</v>
      </c>
      <c r="J204" s="10" t="n">
        <v>0</v>
      </c>
      <c r="K204" s="10" t="n">
        <v>0</v>
      </c>
      <c r="L204" s="10" t="n">
        <v>0</v>
      </c>
    </row>
    <row r="205" customFormat="false" ht="31.5" hidden="false" customHeight="true" outlineLevel="0" collapsed="false">
      <c r="A205" s="18"/>
      <c r="B205" s="28"/>
      <c r="C205" s="8"/>
      <c r="D205" s="19" t="s">
        <v>11</v>
      </c>
      <c r="E205" s="10" t="n">
        <v>0</v>
      </c>
      <c r="F205" s="10" t="n">
        <v>0</v>
      </c>
      <c r="G205" s="10" t="n">
        <v>0</v>
      </c>
      <c r="H205" s="10" t="n">
        <v>0</v>
      </c>
      <c r="I205" s="10" t="n">
        <v>0</v>
      </c>
      <c r="J205" s="10" t="n">
        <v>0</v>
      </c>
      <c r="K205" s="10" t="n">
        <v>0</v>
      </c>
      <c r="L205" s="10" t="n">
        <v>0</v>
      </c>
    </row>
    <row r="206" customFormat="false" ht="29.1" hidden="false" customHeight="true" outlineLevel="0" collapsed="false">
      <c r="A206" s="18"/>
      <c r="B206" s="28"/>
      <c r="C206" s="8"/>
      <c r="D206" s="19" t="s">
        <v>12</v>
      </c>
      <c r="E206" s="10" t="n">
        <v>0</v>
      </c>
      <c r="F206" s="10" t="n">
        <v>0</v>
      </c>
      <c r="G206" s="10" t="n">
        <v>0</v>
      </c>
      <c r="H206" s="10" t="n">
        <v>0</v>
      </c>
      <c r="I206" s="10" t="n">
        <v>0</v>
      </c>
      <c r="J206" s="10" t="n">
        <v>0</v>
      </c>
      <c r="K206" s="10" t="n">
        <v>0</v>
      </c>
      <c r="L206" s="10" t="n">
        <v>0</v>
      </c>
    </row>
    <row r="207" customFormat="false" ht="27.6" hidden="false" customHeight="true" outlineLevel="0" collapsed="false">
      <c r="A207" s="18"/>
      <c r="B207" s="28"/>
      <c r="C207" s="8"/>
      <c r="D207" s="8" t="s">
        <v>13</v>
      </c>
      <c r="E207" s="10" t="n">
        <v>0</v>
      </c>
      <c r="F207" s="10" t="n">
        <v>0</v>
      </c>
      <c r="G207" s="10" t="n">
        <v>0</v>
      </c>
      <c r="H207" s="10" t="n">
        <v>0</v>
      </c>
      <c r="I207" s="10" t="n">
        <v>0</v>
      </c>
      <c r="J207" s="10" t="n">
        <v>0</v>
      </c>
      <c r="K207" s="10" t="n">
        <v>0</v>
      </c>
      <c r="L207" s="10" t="n">
        <v>0</v>
      </c>
    </row>
    <row r="208" customFormat="false" ht="18.75" hidden="false" customHeight="true" outlineLevel="0" collapsed="false">
      <c r="A208" s="18"/>
      <c r="B208" s="28"/>
      <c r="C208" s="8"/>
      <c r="D208" s="19" t="s">
        <v>15</v>
      </c>
      <c r="E208" s="10" t="n">
        <v>0</v>
      </c>
      <c r="F208" s="10" t="n">
        <v>0</v>
      </c>
      <c r="G208" s="10" t="n">
        <v>0</v>
      </c>
      <c r="H208" s="10" t="n">
        <v>0</v>
      </c>
      <c r="I208" s="10" t="n">
        <v>0</v>
      </c>
      <c r="J208" s="10" t="n">
        <v>0</v>
      </c>
      <c r="K208" s="10" t="n">
        <v>0</v>
      </c>
      <c r="L208" s="10" t="n">
        <v>0</v>
      </c>
    </row>
    <row r="209" customFormat="false" ht="20.85" hidden="false" customHeight="true" outlineLevel="0" collapsed="false">
      <c r="A209" s="18" t="s">
        <v>96</v>
      </c>
      <c r="B209" s="28" t="s">
        <v>97</v>
      </c>
      <c r="C209" s="8" t="s">
        <v>46</v>
      </c>
      <c r="D209" s="19" t="s">
        <v>8</v>
      </c>
      <c r="E209" s="10" t="n">
        <v>0</v>
      </c>
      <c r="F209" s="10" t="n">
        <v>0</v>
      </c>
      <c r="G209" s="10" t="n">
        <v>0</v>
      </c>
      <c r="H209" s="10" t="n">
        <v>0</v>
      </c>
      <c r="I209" s="10" t="n">
        <v>0</v>
      </c>
      <c r="J209" s="10" t="n">
        <v>0</v>
      </c>
      <c r="K209" s="10" t="n">
        <v>0</v>
      </c>
      <c r="L209" s="10" t="n">
        <v>0</v>
      </c>
    </row>
    <row r="210" customFormat="false" ht="33.75" hidden="false" customHeight="true" outlineLevel="0" collapsed="false">
      <c r="A210" s="18"/>
      <c r="B210" s="28"/>
      <c r="C210" s="8"/>
      <c r="D210" s="19" t="s">
        <v>11</v>
      </c>
      <c r="E210" s="10" t="n">
        <v>0</v>
      </c>
      <c r="F210" s="10" t="n">
        <v>0</v>
      </c>
      <c r="G210" s="10" t="n">
        <v>0</v>
      </c>
      <c r="H210" s="10" t="n">
        <v>0</v>
      </c>
      <c r="I210" s="10" t="n">
        <v>0</v>
      </c>
      <c r="J210" s="10" t="n">
        <v>0</v>
      </c>
      <c r="K210" s="10" t="n">
        <v>0</v>
      </c>
      <c r="L210" s="10" t="n">
        <v>0</v>
      </c>
    </row>
    <row r="211" customFormat="false" ht="29.1" hidden="false" customHeight="true" outlineLevel="0" collapsed="false">
      <c r="A211" s="18"/>
      <c r="B211" s="28"/>
      <c r="C211" s="8"/>
      <c r="D211" s="19" t="s">
        <v>12</v>
      </c>
      <c r="E211" s="10" t="n">
        <v>0</v>
      </c>
      <c r="F211" s="10" t="n">
        <v>0</v>
      </c>
      <c r="G211" s="10" t="n">
        <v>0</v>
      </c>
      <c r="H211" s="10" t="n">
        <v>0</v>
      </c>
      <c r="I211" s="10" t="n">
        <v>0</v>
      </c>
      <c r="J211" s="10" t="n">
        <v>0</v>
      </c>
      <c r="K211" s="10" t="n">
        <v>0</v>
      </c>
      <c r="L211" s="10" t="n">
        <v>0</v>
      </c>
    </row>
    <row r="212" customFormat="false" ht="22.35" hidden="false" customHeight="true" outlineLevel="0" collapsed="false">
      <c r="A212" s="18"/>
      <c r="B212" s="28"/>
      <c r="C212" s="8"/>
      <c r="D212" s="8" t="s">
        <v>13</v>
      </c>
      <c r="E212" s="10" t="n">
        <v>0</v>
      </c>
      <c r="F212" s="10" t="n">
        <v>0</v>
      </c>
      <c r="G212" s="10" t="n">
        <v>0</v>
      </c>
      <c r="H212" s="10" t="n">
        <v>0</v>
      </c>
      <c r="I212" s="10" t="n">
        <v>0</v>
      </c>
      <c r="J212" s="10" t="n">
        <v>0</v>
      </c>
      <c r="K212" s="10" t="n">
        <v>0</v>
      </c>
      <c r="L212" s="10" t="n">
        <v>0</v>
      </c>
    </row>
    <row r="213" customFormat="false" ht="24.75" hidden="false" customHeight="true" outlineLevel="0" collapsed="false">
      <c r="A213" s="18"/>
      <c r="B213" s="28"/>
      <c r="C213" s="8"/>
      <c r="D213" s="19" t="s">
        <v>15</v>
      </c>
      <c r="E213" s="10" t="n">
        <v>0</v>
      </c>
      <c r="F213" s="10" t="n">
        <v>0</v>
      </c>
      <c r="G213" s="10" t="n">
        <v>0</v>
      </c>
      <c r="H213" s="10" t="n">
        <v>0</v>
      </c>
      <c r="I213" s="10" t="n">
        <v>0</v>
      </c>
      <c r="J213" s="10" t="n">
        <v>0</v>
      </c>
      <c r="K213" s="10" t="n">
        <v>0</v>
      </c>
      <c r="L213" s="10" t="n">
        <v>0</v>
      </c>
    </row>
    <row r="214" customFormat="false" ht="26.25" hidden="false" customHeight="true" outlineLevel="0" collapsed="false">
      <c r="A214" s="18" t="s">
        <v>98</v>
      </c>
      <c r="B214" s="28" t="s">
        <v>99</v>
      </c>
      <c r="C214" s="8" t="s">
        <v>46</v>
      </c>
      <c r="D214" s="19" t="s">
        <v>8</v>
      </c>
      <c r="E214" s="21" t="n">
        <f aca="false">+E216+E217</f>
        <v>45</v>
      </c>
      <c r="F214" s="9" t="n">
        <v>0</v>
      </c>
      <c r="G214" s="9" t="n">
        <v>0</v>
      </c>
      <c r="H214" s="9" t="n">
        <v>0</v>
      </c>
      <c r="I214" s="9" t="n">
        <v>0</v>
      </c>
      <c r="J214" s="9" t="n">
        <v>0</v>
      </c>
      <c r="K214" s="9" t="n">
        <v>0</v>
      </c>
      <c r="L214" s="21" t="n">
        <f aca="false">L217+L216</f>
        <v>45</v>
      </c>
    </row>
    <row r="215" customFormat="false" ht="39" hidden="false" customHeight="true" outlineLevel="0" collapsed="false">
      <c r="A215" s="18"/>
      <c r="B215" s="28"/>
      <c r="C215" s="8"/>
      <c r="D215" s="19" t="s">
        <v>11</v>
      </c>
      <c r="E215" s="25" t="n">
        <v>0</v>
      </c>
      <c r="F215" s="10" t="n">
        <v>0</v>
      </c>
      <c r="G215" s="10" t="n">
        <v>0</v>
      </c>
      <c r="H215" s="10" t="n">
        <v>0</v>
      </c>
      <c r="I215" s="10" t="n">
        <v>0</v>
      </c>
      <c r="J215" s="10" t="n">
        <v>0</v>
      </c>
      <c r="K215" s="10" t="n">
        <v>0</v>
      </c>
      <c r="L215" s="10" t="n">
        <v>0</v>
      </c>
    </row>
    <row r="216" customFormat="false" ht="40.5" hidden="false" customHeight="true" outlineLevel="0" collapsed="false">
      <c r="A216" s="18"/>
      <c r="B216" s="28"/>
      <c r="C216" s="8"/>
      <c r="D216" s="19" t="s">
        <v>12</v>
      </c>
      <c r="E216" s="25" t="n">
        <v>39</v>
      </c>
      <c r="F216" s="10" t="n">
        <v>0</v>
      </c>
      <c r="G216" s="10" t="n">
        <v>0</v>
      </c>
      <c r="H216" s="10" t="n">
        <v>0</v>
      </c>
      <c r="I216" s="10" t="n">
        <v>0</v>
      </c>
      <c r="J216" s="10" t="n">
        <v>0</v>
      </c>
      <c r="K216" s="10" t="n">
        <v>0</v>
      </c>
      <c r="L216" s="25" t="n">
        <f aca="false">+E216</f>
        <v>39</v>
      </c>
    </row>
    <row r="217" customFormat="false" ht="28.35" hidden="false" customHeight="true" outlineLevel="0" collapsed="false">
      <c r="A217" s="18"/>
      <c r="B217" s="28"/>
      <c r="C217" s="8"/>
      <c r="D217" s="8" t="s">
        <v>13</v>
      </c>
      <c r="E217" s="26" t="n">
        <v>6</v>
      </c>
      <c r="F217" s="10" t="n">
        <v>0</v>
      </c>
      <c r="G217" s="10" t="n">
        <v>0</v>
      </c>
      <c r="H217" s="10" t="n">
        <v>0</v>
      </c>
      <c r="I217" s="10" t="n">
        <v>0</v>
      </c>
      <c r="J217" s="10" t="n">
        <v>0</v>
      </c>
      <c r="K217" s="10" t="n">
        <v>0</v>
      </c>
      <c r="L217" s="26" t="n">
        <f aca="false">+E217</f>
        <v>6</v>
      </c>
    </row>
    <row r="218" customFormat="false" ht="67.9" hidden="false" customHeight="true" outlineLevel="0" collapsed="false">
      <c r="A218" s="18"/>
      <c r="B218" s="28"/>
      <c r="C218" s="8"/>
      <c r="D218" s="19" t="s">
        <v>15</v>
      </c>
      <c r="E218" s="10" t="n">
        <v>0</v>
      </c>
      <c r="F218" s="10" t="n">
        <v>0</v>
      </c>
      <c r="G218" s="10" t="n">
        <v>0</v>
      </c>
      <c r="H218" s="10" t="n">
        <v>0</v>
      </c>
      <c r="I218" s="10" t="n">
        <v>0</v>
      </c>
      <c r="J218" s="10" t="n">
        <v>0</v>
      </c>
      <c r="K218" s="10" t="n">
        <v>0</v>
      </c>
      <c r="L218" s="10" t="n">
        <v>0</v>
      </c>
    </row>
    <row r="219" customFormat="false" ht="15" hidden="false" customHeight="true" outlineLevel="0" collapsed="false">
      <c r="A219" s="29" t="s">
        <v>100</v>
      </c>
      <c r="B219" s="28" t="s">
        <v>101</v>
      </c>
      <c r="C219" s="19" t="s">
        <v>102</v>
      </c>
      <c r="D219" s="19" t="s">
        <v>8</v>
      </c>
      <c r="E219" s="20" t="n">
        <f aca="false">+E222</f>
        <v>60.5</v>
      </c>
      <c r="F219" s="17" t="n">
        <v>0</v>
      </c>
      <c r="G219" s="17" t="n">
        <v>0</v>
      </c>
      <c r="H219" s="17" t="n">
        <v>0</v>
      </c>
      <c r="I219" s="17" t="n">
        <v>0</v>
      </c>
      <c r="J219" s="17" t="n">
        <v>0</v>
      </c>
      <c r="K219" s="17"/>
      <c r="L219" s="20" t="n">
        <f aca="false">L222</f>
        <v>60.5</v>
      </c>
    </row>
    <row r="220" customFormat="false" ht="34.5" hidden="false" customHeight="true" outlineLevel="0" collapsed="false">
      <c r="A220" s="29"/>
      <c r="B220" s="28"/>
      <c r="C220" s="19"/>
      <c r="D220" s="19" t="s">
        <v>11</v>
      </c>
      <c r="E220" s="10" t="n">
        <v>0</v>
      </c>
      <c r="F220" s="10" t="n">
        <v>0</v>
      </c>
      <c r="G220" s="10" t="n">
        <v>0</v>
      </c>
      <c r="H220" s="10" t="n">
        <v>0</v>
      </c>
      <c r="I220" s="10" t="n">
        <v>0</v>
      </c>
      <c r="J220" s="10" t="n">
        <v>0</v>
      </c>
      <c r="K220" s="10" t="n">
        <v>0</v>
      </c>
      <c r="L220" s="10" t="n">
        <v>0</v>
      </c>
    </row>
    <row r="221" customFormat="false" ht="31.5" hidden="false" customHeight="true" outlineLevel="0" collapsed="false">
      <c r="A221" s="29"/>
      <c r="B221" s="28"/>
      <c r="C221" s="19"/>
      <c r="D221" s="19" t="s">
        <v>12</v>
      </c>
      <c r="E221" s="10" t="n">
        <v>0</v>
      </c>
      <c r="F221" s="10" t="n">
        <v>0</v>
      </c>
      <c r="G221" s="10" t="n">
        <v>0</v>
      </c>
      <c r="H221" s="10" t="n">
        <v>0</v>
      </c>
      <c r="I221" s="10" t="n">
        <v>0</v>
      </c>
      <c r="J221" s="10" t="n">
        <v>0</v>
      </c>
      <c r="K221" s="10" t="n">
        <v>0</v>
      </c>
      <c r="L221" s="10" t="n">
        <v>0</v>
      </c>
    </row>
    <row r="222" customFormat="false" ht="32.05" hidden="false" customHeight="true" outlineLevel="0" collapsed="false">
      <c r="A222" s="29"/>
      <c r="B222" s="28"/>
      <c r="C222" s="19"/>
      <c r="D222" s="8" t="s">
        <v>13</v>
      </c>
      <c r="E222" s="25" t="n">
        <v>60.5</v>
      </c>
      <c r="F222" s="10" t="n">
        <v>0</v>
      </c>
      <c r="G222" s="10" t="n">
        <v>0</v>
      </c>
      <c r="H222" s="10" t="n">
        <v>0</v>
      </c>
      <c r="I222" s="10" t="n">
        <v>0</v>
      </c>
      <c r="J222" s="10" t="n">
        <v>0</v>
      </c>
      <c r="K222" s="10" t="n">
        <v>0</v>
      </c>
      <c r="L222" s="25" t="n">
        <f aca="false">E222+F222+G222+H222</f>
        <v>60.5</v>
      </c>
    </row>
    <row r="223" customFormat="false" ht="26.25" hidden="false" customHeight="true" outlineLevel="0" collapsed="false">
      <c r="A223" s="29"/>
      <c r="B223" s="28"/>
      <c r="C223" s="19"/>
      <c r="D223" s="19" t="s">
        <v>15</v>
      </c>
      <c r="E223" s="10" t="n">
        <v>0</v>
      </c>
      <c r="F223" s="10" t="n">
        <v>0</v>
      </c>
      <c r="G223" s="10" t="n">
        <v>0</v>
      </c>
      <c r="H223" s="10" t="n">
        <v>0</v>
      </c>
      <c r="I223" s="10" t="n">
        <v>0</v>
      </c>
      <c r="J223" s="10" t="n">
        <v>0</v>
      </c>
      <c r="K223" s="10" t="n">
        <v>0</v>
      </c>
      <c r="L223" s="10" t="n">
        <v>0</v>
      </c>
    </row>
    <row r="224" customFormat="false" ht="29.25" hidden="false" customHeight="true" outlineLevel="0" collapsed="false">
      <c r="A224" s="30" t="s">
        <v>103</v>
      </c>
      <c r="B224" s="8" t="s">
        <v>104</v>
      </c>
      <c r="C224" s="8" t="s">
        <v>46</v>
      </c>
      <c r="D224" s="8" t="s">
        <v>8</v>
      </c>
      <c r="E224" s="10" t="n">
        <v>0</v>
      </c>
      <c r="F224" s="31" t="n">
        <f aca="false">F234</f>
        <v>1485.8</v>
      </c>
      <c r="G224" s="31" t="n">
        <f aca="false">G234+G229</f>
        <v>2736.3</v>
      </c>
      <c r="H224" s="21" t="n">
        <f aca="false">H234+H229</f>
        <v>0</v>
      </c>
      <c r="I224" s="21" t="n">
        <f aca="false">I234+I229</f>
        <v>0</v>
      </c>
      <c r="J224" s="21" t="n">
        <f aca="false">J234+J229</f>
        <v>0</v>
      </c>
      <c r="K224" s="21" t="n">
        <f aca="false">K234+K229</f>
        <v>0</v>
      </c>
      <c r="L224" s="31" t="n">
        <f aca="false">L227+L226</f>
        <v>4222.1</v>
      </c>
    </row>
    <row r="225" customFormat="false" ht="36.75" hidden="false" customHeight="true" outlineLevel="0" collapsed="false">
      <c r="A225" s="30"/>
      <c r="B225" s="8"/>
      <c r="C225" s="8"/>
      <c r="D225" s="8" t="s">
        <v>11</v>
      </c>
      <c r="E225" s="10" t="n">
        <v>0</v>
      </c>
      <c r="F225" s="10" t="n">
        <v>0</v>
      </c>
      <c r="G225" s="10" t="n">
        <v>0</v>
      </c>
      <c r="H225" s="10" t="n">
        <v>0</v>
      </c>
      <c r="I225" s="10" t="n">
        <v>0</v>
      </c>
      <c r="J225" s="10" t="n">
        <v>0</v>
      </c>
      <c r="K225" s="10" t="n">
        <v>0</v>
      </c>
      <c r="L225" s="10" t="n">
        <v>0</v>
      </c>
    </row>
    <row r="226" customFormat="false" ht="38.25" hidden="false" customHeight="true" outlineLevel="0" collapsed="false">
      <c r="A226" s="30"/>
      <c r="B226" s="8"/>
      <c r="C226" s="8"/>
      <c r="D226" s="8" t="s">
        <v>12</v>
      </c>
      <c r="E226" s="10" t="n">
        <v>0</v>
      </c>
      <c r="F226" s="21" t="n">
        <f aca="false">F236</f>
        <v>1420</v>
      </c>
      <c r="G226" s="21" t="n">
        <f aca="false">G236</f>
        <v>2500</v>
      </c>
      <c r="H226" s="9" t="n">
        <v>0</v>
      </c>
      <c r="I226" s="9" t="n">
        <v>0</v>
      </c>
      <c r="J226" s="9" t="n">
        <v>0</v>
      </c>
      <c r="K226" s="9" t="n">
        <v>0</v>
      </c>
      <c r="L226" s="21" t="n">
        <f aca="false">F226+G226</f>
        <v>3920</v>
      </c>
    </row>
    <row r="227" customFormat="false" ht="29.1" hidden="false" customHeight="true" outlineLevel="0" collapsed="false">
      <c r="A227" s="30"/>
      <c r="B227" s="8"/>
      <c r="C227" s="8"/>
      <c r="D227" s="8" t="s">
        <v>13</v>
      </c>
      <c r="E227" s="10" t="n">
        <v>0</v>
      </c>
      <c r="F227" s="21" t="n">
        <f aca="false">F237+F232</f>
        <v>65.8</v>
      </c>
      <c r="G227" s="21" t="n">
        <f aca="false">G237+G232</f>
        <v>236.3</v>
      </c>
      <c r="H227" s="9" t="n">
        <v>0</v>
      </c>
      <c r="I227" s="9" t="n">
        <v>0</v>
      </c>
      <c r="J227" s="9" t="n">
        <v>0</v>
      </c>
      <c r="K227" s="9" t="n">
        <v>0</v>
      </c>
      <c r="L227" s="21" t="n">
        <f aca="false">F227+G227</f>
        <v>302.1</v>
      </c>
    </row>
    <row r="228" customFormat="false" ht="26.85" hidden="false" customHeight="true" outlineLevel="0" collapsed="false">
      <c r="A228" s="30"/>
      <c r="B228" s="8"/>
      <c r="C228" s="8"/>
      <c r="D228" s="8" t="s">
        <v>15</v>
      </c>
      <c r="E228" s="10" t="n">
        <v>0</v>
      </c>
      <c r="F228" s="10" t="n">
        <v>0</v>
      </c>
      <c r="G228" s="10" t="n">
        <v>0</v>
      </c>
      <c r="H228" s="10" t="n">
        <v>0</v>
      </c>
      <c r="I228" s="10" t="n">
        <v>0</v>
      </c>
      <c r="J228" s="10" t="n">
        <v>0</v>
      </c>
      <c r="K228" s="10" t="n">
        <v>0</v>
      </c>
      <c r="L228" s="10" t="n">
        <v>0</v>
      </c>
    </row>
    <row r="229" customFormat="false" ht="27.6" hidden="false" customHeight="true" outlineLevel="0" collapsed="false">
      <c r="A229" s="30" t="s">
        <v>105</v>
      </c>
      <c r="B229" s="8" t="s">
        <v>106</v>
      </c>
      <c r="C229" s="8" t="s">
        <v>46</v>
      </c>
      <c r="D229" s="8" t="s">
        <v>8</v>
      </c>
      <c r="E229" s="10" t="n">
        <v>0</v>
      </c>
      <c r="F229" s="10" t="n">
        <v>0</v>
      </c>
      <c r="G229" s="21" t="n">
        <f aca="false">G232</f>
        <v>211</v>
      </c>
      <c r="H229" s="21" t="n">
        <f aca="false">H232</f>
        <v>0</v>
      </c>
      <c r="I229" s="21" t="n">
        <f aca="false">I232</f>
        <v>0</v>
      </c>
      <c r="J229" s="21" t="n">
        <f aca="false">J232</f>
        <v>0</v>
      </c>
      <c r="K229" s="21" t="n">
        <f aca="false">K232</f>
        <v>0</v>
      </c>
      <c r="L229" s="21" t="n">
        <f aca="false">L232</f>
        <v>211</v>
      </c>
    </row>
    <row r="230" customFormat="false" ht="36.6" hidden="false" customHeight="true" outlineLevel="0" collapsed="false">
      <c r="A230" s="30"/>
      <c r="B230" s="8"/>
      <c r="C230" s="8"/>
      <c r="D230" s="8" t="s">
        <v>11</v>
      </c>
      <c r="E230" s="10" t="n">
        <v>0</v>
      </c>
      <c r="F230" s="10" t="n">
        <v>0</v>
      </c>
      <c r="G230" s="10" t="n">
        <v>0</v>
      </c>
      <c r="H230" s="10" t="n">
        <v>0</v>
      </c>
      <c r="I230" s="10" t="n">
        <v>0</v>
      </c>
      <c r="J230" s="10" t="n">
        <v>0</v>
      </c>
      <c r="K230" s="10" t="n">
        <v>0</v>
      </c>
      <c r="L230" s="10" t="n">
        <v>0</v>
      </c>
    </row>
    <row r="231" customFormat="false" ht="31.35" hidden="false" customHeight="true" outlineLevel="0" collapsed="false">
      <c r="A231" s="30"/>
      <c r="B231" s="8"/>
      <c r="C231" s="8"/>
      <c r="D231" s="8" t="s">
        <v>12</v>
      </c>
      <c r="E231" s="10" t="n">
        <v>0</v>
      </c>
      <c r="F231" s="10" t="n">
        <v>0</v>
      </c>
      <c r="G231" s="10" t="n">
        <v>0</v>
      </c>
      <c r="H231" s="10" t="n">
        <v>0</v>
      </c>
      <c r="I231" s="10" t="n">
        <v>0</v>
      </c>
      <c r="J231" s="10" t="n">
        <v>0</v>
      </c>
      <c r="K231" s="10" t="n">
        <v>0</v>
      </c>
      <c r="L231" s="10" t="n">
        <v>0</v>
      </c>
    </row>
    <row r="232" customFormat="false" ht="31.3" hidden="false" customHeight="true" outlineLevel="0" collapsed="false">
      <c r="A232" s="30"/>
      <c r="B232" s="8"/>
      <c r="C232" s="8"/>
      <c r="D232" s="8" t="s">
        <v>13</v>
      </c>
      <c r="E232" s="10" t="n">
        <v>0</v>
      </c>
      <c r="F232" s="10" t="n">
        <v>0</v>
      </c>
      <c r="G232" s="25" t="n">
        <v>211</v>
      </c>
      <c r="H232" s="10" t="n">
        <v>0</v>
      </c>
      <c r="I232" s="10" t="n">
        <v>0</v>
      </c>
      <c r="J232" s="10" t="n">
        <v>0</v>
      </c>
      <c r="K232" s="10" t="n">
        <v>0</v>
      </c>
      <c r="L232" s="25" t="n">
        <f aca="false">G232</f>
        <v>211</v>
      </c>
    </row>
    <row r="233" customFormat="false" ht="21.6" hidden="false" customHeight="true" outlineLevel="0" collapsed="false">
      <c r="A233" s="30"/>
      <c r="B233" s="8"/>
      <c r="C233" s="8"/>
      <c r="D233" s="8" t="s">
        <v>15</v>
      </c>
      <c r="E233" s="10" t="n">
        <v>0</v>
      </c>
      <c r="F233" s="10" t="n">
        <v>0</v>
      </c>
      <c r="G233" s="10" t="n">
        <v>0</v>
      </c>
      <c r="H233" s="10" t="n">
        <v>0</v>
      </c>
      <c r="I233" s="10" t="n">
        <v>0</v>
      </c>
      <c r="J233" s="10" t="n">
        <v>0</v>
      </c>
      <c r="K233" s="10" t="n">
        <v>0</v>
      </c>
      <c r="L233" s="10" t="n">
        <v>0</v>
      </c>
    </row>
    <row r="234" customFormat="false" ht="23.1" hidden="false" customHeight="true" outlineLevel="0" collapsed="false">
      <c r="A234" s="30" t="s">
        <v>107</v>
      </c>
      <c r="B234" s="8" t="s">
        <v>108</v>
      </c>
      <c r="C234" s="8" t="s">
        <v>46</v>
      </c>
      <c r="D234" s="8" t="s">
        <v>8</v>
      </c>
      <c r="E234" s="17" t="n">
        <v>0</v>
      </c>
      <c r="F234" s="20" t="n">
        <f aca="false">F237+F236</f>
        <v>1485.8</v>
      </c>
      <c r="G234" s="20" t="n">
        <f aca="false">G237+G236</f>
        <v>2525.3</v>
      </c>
      <c r="H234" s="20" t="n">
        <v>0</v>
      </c>
      <c r="I234" s="20" t="n">
        <v>0</v>
      </c>
      <c r="J234" s="20" t="n">
        <v>0</v>
      </c>
      <c r="K234" s="20"/>
      <c r="L234" s="20" t="n">
        <f aca="false">L237+L236</f>
        <v>4011.1</v>
      </c>
    </row>
    <row r="235" customFormat="false" ht="42.75" hidden="false" customHeight="true" outlineLevel="0" collapsed="false">
      <c r="A235" s="30"/>
      <c r="B235" s="8"/>
      <c r="C235" s="8"/>
      <c r="D235" s="8" t="s">
        <v>11</v>
      </c>
      <c r="E235" s="10" t="n">
        <v>0</v>
      </c>
      <c r="F235" s="10" t="n">
        <v>0</v>
      </c>
      <c r="G235" s="10" t="n">
        <v>0</v>
      </c>
      <c r="H235" s="10" t="n">
        <v>0</v>
      </c>
      <c r="I235" s="10" t="n">
        <v>0</v>
      </c>
      <c r="J235" s="10" t="n">
        <v>0</v>
      </c>
      <c r="K235" s="10" t="n">
        <v>0</v>
      </c>
      <c r="L235" s="10" t="n">
        <v>0</v>
      </c>
    </row>
    <row r="236" customFormat="false" ht="42.75" hidden="false" customHeight="true" outlineLevel="0" collapsed="false">
      <c r="A236" s="30"/>
      <c r="B236" s="8"/>
      <c r="C236" s="8"/>
      <c r="D236" s="8" t="s">
        <v>12</v>
      </c>
      <c r="E236" s="10" t="n">
        <v>0</v>
      </c>
      <c r="F236" s="25" t="n">
        <v>1420</v>
      </c>
      <c r="G236" s="25" t="n">
        <v>2500</v>
      </c>
      <c r="H236" s="10" t="n">
        <v>0</v>
      </c>
      <c r="I236" s="10" t="n">
        <v>0</v>
      </c>
      <c r="J236" s="10" t="n">
        <v>0</v>
      </c>
      <c r="K236" s="10" t="n">
        <v>0</v>
      </c>
      <c r="L236" s="25" t="n">
        <f aca="false">F236+G236</f>
        <v>3920</v>
      </c>
    </row>
    <row r="237" customFormat="false" ht="26.85" hidden="false" customHeight="true" outlineLevel="0" collapsed="false">
      <c r="A237" s="30"/>
      <c r="B237" s="8"/>
      <c r="C237" s="8"/>
      <c r="D237" s="8" t="s">
        <v>13</v>
      </c>
      <c r="E237" s="10" t="n">
        <v>0</v>
      </c>
      <c r="F237" s="25" t="n">
        <v>65.8</v>
      </c>
      <c r="G237" s="25" t="n">
        <v>25.3</v>
      </c>
      <c r="H237" s="10" t="n">
        <v>0</v>
      </c>
      <c r="I237" s="10" t="n">
        <v>0</v>
      </c>
      <c r="J237" s="10" t="n">
        <v>0</v>
      </c>
      <c r="K237" s="10" t="n">
        <v>0</v>
      </c>
      <c r="L237" s="25" t="n">
        <f aca="false">F237+G237</f>
        <v>91.1</v>
      </c>
    </row>
    <row r="238" customFormat="false" ht="32.05" hidden="false" customHeight="true" outlineLevel="0" collapsed="false">
      <c r="A238" s="30"/>
      <c r="B238" s="8"/>
      <c r="C238" s="8"/>
      <c r="D238" s="8" t="s">
        <v>15</v>
      </c>
      <c r="E238" s="10" t="n">
        <v>0</v>
      </c>
      <c r="F238" s="10" t="n">
        <v>0</v>
      </c>
      <c r="G238" s="10" t="n">
        <v>0</v>
      </c>
      <c r="H238" s="10" t="n">
        <v>0</v>
      </c>
      <c r="I238" s="10" t="n">
        <v>0</v>
      </c>
      <c r="J238" s="10" t="n">
        <v>0</v>
      </c>
      <c r="K238" s="10" t="n">
        <v>0</v>
      </c>
      <c r="L238" s="10" t="n">
        <v>0</v>
      </c>
    </row>
    <row r="239" customFormat="false" ht="13.8" hidden="false" customHeight="false" outlineLevel="0" collapsed="false">
      <c r="A239" s="32"/>
      <c r="B239" s="32"/>
      <c r="C239" s="32"/>
      <c r="D239" s="32"/>
      <c r="E239" s="32"/>
      <c r="F239" s="32"/>
      <c r="G239" s="32"/>
      <c r="H239" s="32"/>
      <c r="I239" s="32"/>
      <c r="J239" s="32"/>
      <c r="K239" s="32"/>
      <c r="L239" s="32"/>
    </row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40">
    <mergeCell ref="G1:L1"/>
    <mergeCell ref="G2:L2"/>
    <mergeCell ref="G3:L3"/>
    <mergeCell ref="A5:L5"/>
    <mergeCell ref="A6:A7"/>
    <mergeCell ref="B6:B7"/>
    <mergeCell ref="C6:C7"/>
    <mergeCell ref="D6:D7"/>
    <mergeCell ref="E6:L6"/>
    <mergeCell ref="A9:A20"/>
    <mergeCell ref="B9:B20"/>
    <mergeCell ref="C9:C14"/>
    <mergeCell ref="C15:C20"/>
    <mergeCell ref="A21:A32"/>
    <mergeCell ref="B21:B32"/>
    <mergeCell ref="C21:C26"/>
    <mergeCell ref="C27:C32"/>
    <mergeCell ref="A33:A37"/>
    <mergeCell ref="B33:B37"/>
    <mergeCell ref="C33:C37"/>
    <mergeCell ref="A38:A42"/>
    <mergeCell ref="B38:B42"/>
    <mergeCell ref="C38:C42"/>
    <mergeCell ref="A43:A47"/>
    <mergeCell ref="B43:B47"/>
    <mergeCell ref="C43:C47"/>
    <mergeCell ref="A48:A52"/>
    <mergeCell ref="B48:B52"/>
    <mergeCell ref="C48:C52"/>
    <mergeCell ref="A53:A57"/>
    <mergeCell ref="B53:B57"/>
    <mergeCell ref="C53:C57"/>
    <mergeCell ref="A58:A63"/>
    <mergeCell ref="B58:B63"/>
    <mergeCell ref="C58:C63"/>
    <mergeCell ref="A64:A69"/>
    <mergeCell ref="B64:B69"/>
    <mergeCell ref="C64:C69"/>
    <mergeCell ref="A70:A74"/>
    <mergeCell ref="B70:B74"/>
    <mergeCell ref="C70:C74"/>
    <mergeCell ref="A75:A79"/>
    <mergeCell ref="B75:B79"/>
    <mergeCell ref="C75:C79"/>
    <mergeCell ref="A80:A83"/>
    <mergeCell ref="B80:B83"/>
    <mergeCell ref="C80:C83"/>
    <mergeCell ref="A84:A88"/>
    <mergeCell ref="B84:B88"/>
    <mergeCell ref="C84:C88"/>
    <mergeCell ref="A89:A93"/>
    <mergeCell ref="B89:B93"/>
    <mergeCell ref="C89:C93"/>
    <mergeCell ref="A94:A98"/>
    <mergeCell ref="B94:B98"/>
    <mergeCell ref="C94:C98"/>
    <mergeCell ref="A99:A103"/>
    <mergeCell ref="B99:B103"/>
    <mergeCell ref="C99:C103"/>
    <mergeCell ref="A104:A108"/>
    <mergeCell ref="B104:B108"/>
    <mergeCell ref="C104:C108"/>
    <mergeCell ref="A109:A113"/>
    <mergeCell ref="B109:B113"/>
    <mergeCell ref="C109:C113"/>
    <mergeCell ref="A114:A118"/>
    <mergeCell ref="B114:B118"/>
    <mergeCell ref="C114:C118"/>
    <mergeCell ref="A119:A123"/>
    <mergeCell ref="B119:B123"/>
    <mergeCell ref="C119:C123"/>
    <mergeCell ref="A124:A128"/>
    <mergeCell ref="B124:B128"/>
    <mergeCell ref="C124:C128"/>
    <mergeCell ref="A129:A133"/>
    <mergeCell ref="B129:B133"/>
    <mergeCell ref="C129:C133"/>
    <mergeCell ref="A134:A138"/>
    <mergeCell ref="B134:B138"/>
    <mergeCell ref="C134:C138"/>
    <mergeCell ref="A139:A143"/>
    <mergeCell ref="B139:B143"/>
    <mergeCell ref="C139:C143"/>
    <mergeCell ref="A144:A148"/>
    <mergeCell ref="B144:B148"/>
    <mergeCell ref="C144:C148"/>
    <mergeCell ref="A149:A153"/>
    <mergeCell ref="B149:B153"/>
    <mergeCell ref="C149:C153"/>
    <mergeCell ref="A154:A158"/>
    <mergeCell ref="B154:B158"/>
    <mergeCell ref="C154:C158"/>
    <mergeCell ref="A159:A163"/>
    <mergeCell ref="B159:B163"/>
    <mergeCell ref="C159:C163"/>
    <mergeCell ref="A164:A168"/>
    <mergeCell ref="B164:B168"/>
    <mergeCell ref="C164:C168"/>
    <mergeCell ref="A169:A173"/>
    <mergeCell ref="B169:B173"/>
    <mergeCell ref="C169:C173"/>
    <mergeCell ref="A174:A178"/>
    <mergeCell ref="B174:B178"/>
    <mergeCell ref="C174:C178"/>
    <mergeCell ref="A179:A183"/>
    <mergeCell ref="B179:B183"/>
    <mergeCell ref="C179:C183"/>
    <mergeCell ref="A184:A188"/>
    <mergeCell ref="B184:B188"/>
    <mergeCell ref="C184:C188"/>
    <mergeCell ref="A189:A193"/>
    <mergeCell ref="B189:B193"/>
    <mergeCell ref="C189:C193"/>
    <mergeCell ref="A194:A198"/>
    <mergeCell ref="B194:B198"/>
    <mergeCell ref="C194:C198"/>
    <mergeCell ref="A199:A203"/>
    <mergeCell ref="B199:B203"/>
    <mergeCell ref="C199:C203"/>
    <mergeCell ref="A204:A208"/>
    <mergeCell ref="B204:B208"/>
    <mergeCell ref="C204:C208"/>
    <mergeCell ref="A209:A213"/>
    <mergeCell ref="B209:B213"/>
    <mergeCell ref="C209:C213"/>
    <mergeCell ref="A214:A218"/>
    <mergeCell ref="B214:B218"/>
    <mergeCell ref="C214:C218"/>
    <mergeCell ref="A219:A223"/>
    <mergeCell ref="B219:B223"/>
    <mergeCell ref="C219:C223"/>
    <mergeCell ref="A224:A228"/>
    <mergeCell ref="B224:B228"/>
    <mergeCell ref="C224:C228"/>
    <mergeCell ref="A229:A233"/>
    <mergeCell ref="B229:B233"/>
    <mergeCell ref="C229:C233"/>
    <mergeCell ref="A234:A238"/>
    <mergeCell ref="B234:B238"/>
    <mergeCell ref="C234:C238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5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1578</TotalTime>
  <Application>LibreOffice/7.1.2.2$Windows_X86_64 LibreOffice_project/8a45595d069ef5570103caea1b71cc9d82b2aae4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2023-12-20T14:34:23Z</cp:lastPrinted>
  <dcterms:modified xsi:type="dcterms:W3CDTF">2024-03-05T15:07:27Z</dcterms:modified>
  <cp:revision>143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