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0" yWindow="0" windowWidth="19200" windowHeight="10695"/>
  </bookViews>
  <sheets>
    <sheet name="Лист1" sheetId="1" r:id="rId1"/>
  </sheets>
  <definedNames>
    <definedName name="_xlnm.Print_Area" localSheetId="0">Лист1!$A$1:$H$100</definedName>
  </definedNames>
  <calcPr calcId="125725"/>
</workbook>
</file>

<file path=xl/calcChain.xml><?xml version="1.0" encoding="utf-8"?>
<calcChain xmlns="http://schemas.openxmlformats.org/spreadsheetml/2006/main">
  <c r="E74" i="1"/>
  <c r="E30"/>
  <c r="H62"/>
  <c r="H63"/>
  <c r="H64"/>
  <c r="H65"/>
  <c r="F61"/>
  <c r="G61"/>
  <c r="E61"/>
  <c r="H61" s="1"/>
  <c r="E29" l="1"/>
  <c r="H57"/>
  <c r="H58"/>
  <c r="H59"/>
  <c r="H60"/>
  <c r="F56"/>
  <c r="G56"/>
  <c r="E56"/>
  <c r="H56" l="1"/>
  <c r="G30"/>
  <c r="F30"/>
  <c r="F32"/>
  <c r="G32"/>
  <c r="E32"/>
  <c r="H67"/>
  <c r="H70"/>
  <c r="E94"/>
  <c r="E69" s="1"/>
  <c r="E96"/>
  <c r="E91" s="1"/>
  <c r="E27"/>
  <c r="E24" l="1"/>
  <c r="F25"/>
  <c r="G25"/>
  <c r="E25"/>
  <c r="F20"/>
  <c r="G20"/>
  <c r="E20"/>
  <c r="F73"/>
  <c r="F68" s="1"/>
  <c r="G73"/>
  <c r="G68" s="1"/>
  <c r="E73"/>
  <c r="E68" s="1"/>
  <c r="F74"/>
  <c r="F69" s="1"/>
  <c r="F66" s="1"/>
  <c r="G74"/>
  <c r="G69" s="1"/>
  <c r="F76"/>
  <c r="G76"/>
  <c r="E76"/>
  <c r="H26"/>
  <c r="H28"/>
  <c r="H31"/>
  <c r="H38"/>
  <c r="H39"/>
  <c r="H40"/>
  <c r="H41"/>
  <c r="H43"/>
  <c r="H44"/>
  <c r="H45"/>
  <c r="H47"/>
  <c r="H48"/>
  <c r="H49"/>
  <c r="H50"/>
  <c r="H52"/>
  <c r="H53"/>
  <c r="H54"/>
  <c r="H55"/>
  <c r="H72"/>
  <c r="H75"/>
  <c r="H77"/>
  <c r="H78"/>
  <c r="H79"/>
  <c r="H80"/>
  <c r="H82"/>
  <c r="H83"/>
  <c r="H84"/>
  <c r="H85"/>
  <c r="H87"/>
  <c r="H88"/>
  <c r="H89"/>
  <c r="H90"/>
  <c r="H91"/>
  <c r="H92"/>
  <c r="H93"/>
  <c r="H94"/>
  <c r="H95"/>
  <c r="H96"/>
  <c r="H97"/>
  <c r="H98"/>
  <c r="H99"/>
  <c r="H100"/>
  <c r="G66" l="1"/>
  <c r="H76"/>
  <c r="H68"/>
  <c r="F23"/>
  <c r="E66"/>
  <c r="E23"/>
  <c r="E21" s="1"/>
  <c r="H66"/>
  <c r="H69"/>
  <c r="G29"/>
  <c r="H29" l="1"/>
  <c r="G23"/>
  <c r="F24"/>
  <c r="F19" s="1"/>
  <c r="G24"/>
  <c r="G19" s="1"/>
  <c r="F46"/>
  <c r="G46"/>
  <c r="E46"/>
  <c r="H46" l="1"/>
  <c r="H30"/>
  <c r="G17" l="1"/>
  <c r="H17" s="1"/>
  <c r="H22"/>
  <c r="F27" l="1"/>
  <c r="G27"/>
  <c r="F37"/>
  <c r="G37"/>
  <c r="E37"/>
  <c r="F42"/>
  <c r="G42"/>
  <c r="E42"/>
  <c r="F51"/>
  <c r="G51"/>
  <c r="E51"/>
  <c r="F81"/>
  <c r="G81"/>
  <c r="E81"/>
  <c r="F86"/>
  <c r="G86"/>
  <c r="E86"/>
  <c r="H81" l="1"/>
  <c r="H74"/>
  <c r="H51"/>
  <c r="H37"/>
  <c r="H86"/>
  <c r="H73"/>
  <c r="H42"/>
  <c r="H27"/>
  <c r="E71"/>
  <c r="F71"/>
  <c r="F18"/>
  <c r="G18"/>
  <c r="G71"/>
  <c r="H71" l="1"/>
  <c r="H25" l="1"/>
  <c r="E19" l="1"/>
  <c r="H24"/>
  <c r="E18"/>
  <c r="H18" s="1"/>
  <c r="H23"/>
  <c r="G16"/>
  <c r="G21"/>
  <c r="H20"/>
  <c r="F16"/>
  <c r="F21"/>
  <c r="H19" l="1"/>
  <c r="H21"/>
  <c r="E16"/>
  <c r="H16" s="1"/>
</calcChain>
</file>

<file path=xl/sharedStrings.xml><?xml version="1.0" encoding="utf-8"?>
<sst xmlns="http://schemas.openxmlformats.org/spreadsheetml/2006/main" count="145" uniqueCount="52">
  <si>
    <t xml:space="preserve">физической культуры и спорта в муниципальном </t>
  </si>
  <si>
    <t>№</t>
  </si>
  <si>
    <t>Наименование программы, подпрограммы, основного мероприятия, мероприятия</t>
  </si>
  <si>
    <t>Ответственный исполнитель, соисполнители, участники</t>
  </si>
  <si>
    <t>Источники финансирования</t>
  </si>
  <si>
    <t>Расходы, тыс. руб.</t>
  </si>
  <si>
    <t>всего</t>
  </si>
  <si>
    <t>Всего, в том числе</t>
  </si>
  <si>
    <t>федеральный бюджет</t>
  </si>
  <si>
    <t>областной бюджет</t>
  </si>
  <si>
    <t>местный бюджет</t>
  </si>
  <si>
    <t>иные источники</t>
  </si>
  <si>
    <t>Управление образования. физической культуры и спорта Администрации Невельского района</t>
  </si>
  <si>
    <t xml:space="preserve">областной бюджет </t>
  </si>
  <si>
    <t>1.1.</t>
  </si>
  <si>
    <t>1.1.2.</t>
  </si>
  <si>
    <t>1.1.3.</t>
  </si>
  <si>
    <t>1.1.4.</t>
  </si>
  <si>
    <t>1.1.5.</t>
  </si>
  <si>
    <t>2.</t>
  </si>
  <si>
    <t>Подпрограмма муниципальной программы «Молодое поколение»</t>
  </si>
  <si>
    <t>2.1.</t>
  </si>
  <si>
    <t>Основное мероприятие «Молодежная политика»</t>
  </si>
  <si>
    <t>2.1.1.</t>
  </si>
  <si>
    <t>2.1.2.</t>
  </si>
  <si>
    <t>2.1.3.</t>
  </si>
  <si>
    <t>Основное мероприятие «Развитие физической культуры и спорта»</t>
  </si>
  <si>
    <t>Основное мероприятие «Строительство,   реконструкция, капитальный и текущий ремонт объектов физической культуры и спорта»</t>
  </si>
  <si>
    <t>Управление образования, физической культуры и спорта Администрации Невельского района</t>
  </si>
  <si>
    <t xml:space="preserve">образовании «Невельский район» </t>
  </si>
  <si>
    <t xml:space="preserve"> «Развитие  молодёжной политики, </t>
  </si>
  <si>
    <t>Муниципальная программа «Развитие  молодёжной политики, физической культуры и спорта в муниципальном образовании «Невельский район»»</t>
  </si>
  <si>
    <t>Мероприятие 1.1.2.Мероприятия в области молодежной политики</t>
  </si>
  <si>
    <t>Мероприятие 1.1.3. организация временного трудоустройства несовершеннолетних граждан в возрасте от 14 до 18 лет, желающих работать в свободное от учебы время</t>
  </si>
  <si>
    <t>Мероприятие 1.1.5. организация и обеспечение оздоровления и отдыха детей в каникулярное время</t>
  </si>
  <si>
    <t xml:space="preserve">мероприятие 2.1.1.Расходы на обеспечение деятельности (оказание услуг) муниципальных учреждений </t>
  </si>
  <si>
    <t>мероприятие2.1.2 организация, проведение и обеспечение участия в мероприятиях в области физической культуры и спорта, включая расходы на обеспечение участия спортивных сборных команд в спортивных соревнованиях регионального уровня</t>
  </si>
  <si>
    <t>мероприятие 2.1.3.приобретение спортивного инвентаря, приобретение и монтаж спортивного оборудования</t>
  </si>
  <si>
    <t>Мероприятие 3.1.1.Строительство, реконструкция, капитальный ремонт, ремонт и содержание объектов физической культуры и спорта, включая расходы на проектно-сметную документацию спортивных сооружений, приобретение и монтаж спортивного оборудования</t>
  </si>
  <si>
    <t xml:space="preserve">мероприятие 1.1.1.Расходы на обеспечение деятельности (оказание услуг) муниципальных учреждений </t>
  </si>
  <si>
    <t>1.1.1.</t>
  </si>
  <si>
    <t>мероприятие 1.1.4. Развитие форм и моделей вовлечение молодежи в трудовую и экономическую деятельность, реализация мер поддержки молодых семей</t>
  </si>
  <si>
    <t xml:space="preserve">Прогнозная (справочная) оценка ресурсного обеспечения реализации муниципальной программы «Развитие молодёжной политики , физической культуры и спорта в муниципальном образовании «Невельский район»» за счет всех источников финансирования
</t>
  </si>
  <si>
    <t>1.1.6.</t>
  </si>
  <si>
    <t>Мероприятие 1.1.6. расходы на реализацию муниципальных программ поддержки социально ориентированных некоммерческих организаций (за счет средств областного бюджета)</t>
  </si>
  <si>
    <t>1.1.7.</t>
  </si>
  <si>
    <t>Мероприятие 1.1.7. расходы на выплату стипендий за отличную учебу выпускникам общеобразовательных учреждений, поступившим на целевое обучение по образовательной программе высшего образования</t>
  </si>
  <si>
    <t>Подпрограмма муниципальной программы «Развитие физической культуры и спорта, укрепление общественного здоровья населения»</t>
  </si>
  <si>
    <t>«Приложение 3 к муниципальной программе</t>
  </si>
  <si>
    <t>2.2.</t>
  </si>
  <si>
    <t>2.2.1.</t>
  </si>
  <si>
    <t>Приложение к постановлению Администрации Невельского района от  13.11.2020 № 656</t>
  </si>
</sst>
</file>

<file path=xl/styles.xml><?xml version="1.0" encoding="utf-8"?>
<styleSheet xmlns="http://schemas.openxmlformats.org/spreadsheetml/2006/main">
  <numFmts count="1">
    <numFmt numFmtId="43" formatCode="_-* #,##0.00\ _₽_-;\-* #,##0.00\ _₽_-;_-* &quot;-&quot;??\ _₽_-;_-@_-"/>
  </numFmts>
  <fonts count="12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5" fillId="0" borderId="0" applyFont="0" applyFill="0" applyBorder="0" applyAlignment="0" applyProtection="0"/>
  </cellStyleXfs>
  <cellXfs count="71">
    <xf numFmtId="0" fontId="0" fillId="0" borderId="0" xfId="0"/>
    <xf numFmtId="0" fontId="1" fillId="0" borderId="0" xfId="0" applyFont="1" applyAlignment="1">
      <alignment horizontal="right" vertical="center"/>
    </xf>
    <xf numFmtId="0" fontId="0" fillId="0" borderId="0" xfId="0" applyAlignment="1"/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43" fontId="3" fillId="2" borderId="1" xfId="1" applyFont="1" applyFill="1" applyBorder="1" applyAlignment="1">
      <alignment horizontal="center" vertical="center"/>
    </xf>
    <xf numFmtId="43" fontId="3" fillId="0" borderId="1" xfId="1" applyFont="1" applyBorder="1" applyAlignment="1">
      <alignment horizontal="center" vertical="center"/>
    </xf>
    <xf numFmtId="43" fontId="4" fillId="0" borderId="1" xfId="1" applyFont="1" applyBorder="1" applyAlignment="1">
      <alignment horizontal="center" vertical="center"/>
    </xf>
    <xf numFmtId="43" fontId="4" fillId="2" borderId="1" xfId="1" applyFont="1" applyFill="1" applyBorder="1" applyAlignment="1">
      <alignment horizontal="center" vertical="center"/>
    </xf>
    <xf numFmtId="43" fontId="4" fillId="2" borderId="1" xfId="1" applyFont="1" applyFill="1" applyBorder="1" applyAlignment="1">
      <alignment horizontal="center"/>
    </xf>
    <xf numFmtId="0" fontId="3" fillId="0" borderId="5" xfId="0" applyFont="1" applyBorder="1" applyAlignment="1">
      <alignment vertical="center" wrapText="1"/>
    </xf>
    <xf numFmtId="43" fontId="4" fillId="0" borderId="1" xfId="1" applyFont="1" applyBorder="1" applyAlignment="1">
      <alignment horizontal="center"/>
    </xf>
    <xf numFmtId="0" fontId="6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3" fillId="3" borderId="0" xfId="0" applyFont="1" applyFill="1" applyBorder="1"/>
    <xf numFmtId="0" fontId="6" fillId="3" borderId="0" xfId="0" applyFont="1" applyFill="1" applyBorder="1"/>
    <xf numFmtId="0" fontId="4" fillId="0" borderId="5" xfId="0" applyFont="1" applyBorder="1" applyAlignment="1">
      <alignment vertical="center" wrapText="1"/>
    </xf>
    <xf numFmtId="0" fontId="11" fillId="0" borderId="5" xfId="0" applyFont="1" applyBorder="1" applyAlignment="1">
      <alignment vertical="center" wrapText="1"/>
    </xf>
    <xf numFmtId="43" fontId="11" fillId="0" borderId="1" xfId="1" applyFont="1" applyBorder="1" applyAlignment="1">
      <alignment horizontal="center" vertical="center"/>
    </xf>
    <xf numFmtId="43" fontId="11" fillId="2" borderId="1" xfId="1" applyFont="1" applyFill="1" applyBorder="1" applyAlignment="1">
      <alignment horizontal="center"/>
    </xf>
    <xf numFmtId="43" fontId="11" fillId="2" borderId="1" xfId="1" applyFont="1" applyFill="1" applyBorder="1" applyAlignment="1">
      <alignment horizontal="center" vertical="center"/>
    </xf>
    <xf numFmtId="0" fontId="8" fillId="0" borderId="2" xfId="0" applyFont="1" applyBorder="1" applyAlignment="1">
      <alignment vertical="center" wrapText="1"/>
    </xf>
    <xf numFmtId="0" fontId="8" fillId="0" borderId="3" xfId="0" applyFont="1" applyBorder="1" applyAlignment="1">
      <alignment vertical="center" wrapText="1"/>
    </xf>
    <xf numFmtId="0" fontId="8" fillId="0" borderId="4" xfId="0" applyFont="1" applyBorder="1" applyAlignment="1">
      <alignment vertical="center" wrapText="1"/>
    </xf>
    <xf numFmtId="0" fontId="7" fillId="0" borderId="2" xfId="0" applyFont="1" applyBorder="1" applyAlignment="1">
      <alignment horizontal="justify" vertical="center" wrapText="1"/>
    </xf>
    <xf numFmtId="0" fontId="7" fillId="0" borderId="3" xfId="0" applyFont="1" applyBorder="1" applyAlignment="1">
      <alignment horizontal="justify" vertical="center" wrapText="1"/>
    </xf>
    <xf numFmtId="0" fontId="7" fillId="0" borderId="4" xfId="0" applyFont="1" applyBorder="1" applyAlignment="1">
      <alignment horizontal="justify" vertical="center" wrapText="1"/>
    </xf>
    <xf numFmtId="0" fontId="9" fillId="0" borderId="2" xfId="0" applyFont="1" applyBorder="1" applyAlignment="1">
      <alignment vertical="center" wrapText="1"/>
    </xf>
    <xf numFmtId="0" fontId="9" fillId="0" borderId="3" xfId="0" applyFont="1" applyBorder="1" applyAlignment="1">
      <alignment vertical="center" wrapText="1"/>
    </xf>
    <xf numFmtId="0" fontId="9" fillId="0" borderId="4" xfId="0" applyFont="1" applyBorder="1" applyAlignment="1">
      <alignment vertical="center" wrapText="1"/>
    </xf>
    <xf numFmtId="0" fontId="10" fillId="0" borderId="2" xfId="0" applyFont="1" applyBorder="1" applyAlignment="1">
      <alignment vertical="center" wrapText="1"/>
    </xf>
    <xf numFmtId="0" fontId="10" fillId="0" borderId="3" xfId="0" applyFont="1" applyBorder="1" applyAlignment="1">
      <alignment vertical="center" wrapText="1"/>
    </xf>
    <xf numFmtId="0" fontId="10" fillId="0" borderId="4" xfId="0" applyFont="1" applyBorder="1" applyAlignment="1">
      <alignment vertical="center" wrapText="1"/>
    </xf>
    <xf numFmtId="0" fontId="7" fillId="0" borderId="2" xfId="0" applyFont="1" applyBorder="1" applyAlignment="1">
      <alignment vertical="center" wrapText="1"/>
    </xf>
    <xf numFmtId="0" fontId="7" fillId="0" borderId="3" xfId="0" applyFont="1" applyBorder="1" applyAlignment="1">
      <alignment vertical="center" wrapText="1"/>
    </xf>
    <xf numFmtId="0" fontId="7" fillId="0" borderId="4" xfId="0" applyFont="1" applyBorder="1" applyAlignment="1">
      <alignment vertical="center" wrapText="1"/>
    </xf>
    <xf numFmtId="14" fontId="2" fillId="0" borderId="2" xfId="0" applyNumberFormat="1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6" fillId="2" borderId="2" xfId="0" applyFont="1" applyFill="1" applyBorder="1" applyAlignment="1">
      <alignment vertical="center" wrapText="1"/>
    </xf>
    <xf numFmtId="0" fontId="6" fillId="2" borderId="3" xfId="0" applyFont="1" applyFill="1" applyBorder="1" applyAlignment="1">
      <alignment vertical="center" wrapText="1"/>
    </xf>
    <xf numFmtId="0" fontId="6" fillId="2" borderId="4" xfId="0" applyFont="1" applyFill="1" applyBorder="1" applyAlignment="1">
      <alignment vertical="center" wrapText="1"/>
    </xf>
    <xf numFmtId="0" fontId="6" fillId="0" borderId="2" xfId="0" applyFont="1" applyBorder="1" applyAlignment="1">
      <alignment vertical="center" wrapText="1"/>
    </xf>
    <xf numFmtId="0" fontId="6" fillId="0" borderId="3" xfId="0" applyFont="1" applyBorder="1" applyAlignment="1">
      <alignment vertical="center" wrapText="1"/>
    </xf>
    <xf numFmtId="0" fontId="6" fillId="0" borderId="4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14" fontId="2" fillId="0" borderId="3" xfId="0" applyNumberFormat="1" applyFont="1" applyBorder="1" applyAlignment="1">
      <alignment vertical="center" wrapText="1"/>
    </xf>
    <xf numFmtId="14" fontId="2" fillId="0" borderId="4" xfId="0" applyNumberFormat="1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6" fillId="0" borderId="2" xfId="0" applyFont="1" applyBorder="1" applyAlignment="1">
      <alignment horizontal="justify" vertical="center" wrapText="1"/>
    </xf>
    <xf numFmtId="0" fontId="6" fillId="0" borderId="3" xfId="0" applyFont="1" applyBorder="1" applyAlignment="1">
      <alignment horizontal="justify" vertical="center" wrapText="1"/>
    </xf>
    <xf numFmtId="0" fontId="6" fillId="0" borderId="4" xfId="0" applyFont="1" applyBorder="1" applyAlignment="1">
      <alignment horizontal="justify" vertical="center" wrapText="1"/>
    </xf>
    <xf numFmtId="0" fontId="0" fillId="0" borderId="2" xfId="0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0" xfId="0" applyAlignment="1">
      <alignment wrapText="1"/>
    </xf>
    <xf numFmtId="0" fontId="0" fillId="0" borderId="0" xfId="0" applyAlignment="1"/>
    <xf numFmtId="12" fontId="1" fillId="0" borderId="0" xfId="0" applyNumberFormat="1" applyFont="1" applyAlignment="1">
      <alignment horizontal="right" vertical="center"/>
    </xf>
    <xf numFmtId="12" fontId="0" fillId="0" borderId="0" xfId="0" applyNumberFormat="1" applyAlignment="1"/>
    <xf numFmtId="0" fontId="1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justify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05"/>
  <sheetViews>
    <sheetView tabSelected="1" view="pageBreakPreview" zoomScaleNormal="100" zoomScaleSheetLayoutView="100" workbookViewId="0">
      <selection activeCell="G1" sqref="G1:H1"/>
    </sheetView>
  </sheetViews>
  <sheetFormatPr defaultRowHeight="15"/>
  <cols>
    <col min="1" max="1" width="8.42578125" customWidth="1"/>
    <col min="2" max="2" width="38.28515625" customWidth="1"/>
    <col min="3" max="3" width="21.140625" customWidth="1"/>
    <col min="4" max="4" width="21.42578125" customWidth="1"/>
    <col min="5" max="5" width="16.7109375" customWidth="1"/>
    <col min="6" max="6" width="15.28515625" customWidth="1"/>
    <col min="7" max="7" width="16" customWidth="1"/>
    <col min="8" max="8" width="42.140625" customWidth="1"/>
  </cols>
  <sheetData>
    <row r="1" spans="1:9" ht="38.25" customHeight="1">
      <c r="G1" s="65" t="s">
        <v>51</v>
      </c>
      <c r="H1" s="65"/>
    </row>
    <row r="2" spans="1:9">
      <c r="G2" s="66"/>
      <c r="H2" s="66"/>
    </row>
    <row r="4" spans="1:9" ht="18.75">
      <c r="D4" s="67" t="s">
        <v>48</v>
      </c>
      <c r="E4" s="68"/>
      <c r="F4" s="68"/>
      <c r="G4" s="68"/>
      <c r="H4" s="68"/>
    </row>
    <row r="5" spans="1:9" ht="18.75">
      <c r="H5" s="1" t="s">
        <v>30</v>
      </c>
    </row>
    <row r="6" spans="1:9" ht="18.75">
      <c r="H6" s="1" t="s">
        <v>0</v>
      </c>
    </row>
    <row r="7" spans="1:9" ht="18.75">
      <c r="H7" s="1" t="s">
        <v>29</v>
      </c>
    </row>
    <row r="9" spans="1:9">
      <c r="A9" s="51" t="s">
        <v>42</v>
      </c>
      <c r="B9" s="52"/>
      <c r="C9" s="52"/>
      <c r="D9" s="52"/>
      <c r="E9" s="52"/>
      <c r="F9" s="52"/>
      <c r="G9" s="52"/>
      <c r="H9" s="52"/>
      <c r="I9" s="2"/>
    </row>
    <row r="10" spans="1:9">
      <c r="A10" s="52"/>
      <c r="B10" s="52"/>
      <c r="C10" s="52"/>
      <c r="D10" s="52"/>
      <c r="E10" s="52"/>
      <c r="F10" s="52"/>
      <c r="G10" s="52"/>
      <c r="H10" s="52"/>
      <c r="I10" s="2"/>
    </row>
    <row r="11" spans="1:9" ht="21.75" customHeight="1">
      <c r="A11" s="52"/>
      <c r="B11" s="52"/>
      <c r="C11" s="52"/>
      <c r="D11" s="52"/>
      <c r="E11" s="52"/>
      <c r="F11" s="52"/>
      <c r="G11" s="52"/>
      <c r="H11" s="52"/>
      <c r="I11" s="2"/>
    </row>
    <row r="12" spans="1:9" hidden="1"/>
    <row r="13" spans="1:9" ht="46.5" customHeight="1">
      <c r="A13" s="69" t="s">
        <v>1</v>
      </c>
      <c r="B13" s="70" t="s">
        <v>2</v>
      </c>
      <c r="C13" s="70" t="s">
        <v>3</v>
      </c>
      <c r="D13" s="70" t="s">
        <v>4</v>
      </c>
      <c r="E13" s="50" t="s">
        <v>5</v>
      </c>
      <c r="F13" s="50"/>
      <c r="G13" s="50"/>
      <c r="H13" s="50"/>
    </row>
    <row r="14" spans="1:9" ht="17.25" customHeight="1">
      <c r="A14" s="69"/>
      <c r="B14" s="70"/>
      <c r="C14" s="70"/>
      <c r="D14" s="70"/>
      <c r="E14" s="3">
        <v>2020</v>
      </c>
      <c r="F14" s="3">
        <v>2021</v>
      </c>
      <c r="G14" s="3">
        <v>2022</v>
      </c>
      <c r="H14" s="3" t="s">
        <v>6</v>
      </c>
    </row>
    <row r="15" spans="1:9" ht="17.25" customHeight="1">
      <c r="A15" s="4">
        <v>1</v>
      </c>
      <c r="B15" s="5">
        <v>2</v>
      </c>
      <c r="C15" s="3">
        <v>3</v>
      </c>
      <c r="D15" s="5">
        <v>4</v>
      </c>
      <c r="E15" s="5">
        <v>5</v>
      </c>
      <c r="F15" s="5">
        <v>6</v>
      </c>
      <c r="G15" s="5">
        <v>7</v>
      </c>
      <c r="H15" s="3">
        <v>10</v>
      </c>
    </row>
    <row r="16" spans="1:9" ht="16.5" customHeight="1">
      <c r="A16" s="53"/>
      <c r="B16" s="29" t="s">
        <v>31</v>
      </c>
      <c r="C16" s="29" t="s">
        <v>7</v>
      </c>
      <c r="D16" s="18" t="s">
        <v>6</v>
      </c>
      <c r="E16" s="11">
        <f>E17+E18+E19+E20</f>
        <v>7099.5</v>
      </c>
      <c r="F16" s="11">
        <f>F17+F18+F19+F20</f>
        <v>4592.8999999999996</v>
      </c>
      <c r="G16" s="11">
        <f t="shared" ref="G16" si="0">G17+G18+G19+G20</f>
        <v>4578.8</v>
      </c>
      <c r="H16" s="11">
        <f>E16+F16+G16</f>
        <v>16271.2</v>
      </c>
    </row>
    <row r="17" spans="1:8" ht="25.5" customHeight="1">
      <c r="A17" s="54"/>
      <c r="B17" s="30"/>
      <c r="C17" s="30"/>
      <c r="D17" s="18" t="s">
        <v>8</v>
      </c>
      <c r="E17" s="9">
        <v>0</v>
      </c>
      <c r="F17" s="10"/>
      <c r="G17" s="10">
        <f>G22</f>
        <v>0</v>
      </c>
      <c r="H17" s="11">
        <f t="shared" ref="H17:H25" si="1">E17+F17+G17</f>
        <v>0</v>
      </c>
    </row>
    <row r="18" spans="1:8" ht="21.75" customHeight="1">
      <c r="A18" s="54"/>
      <c r="B18" s="30"/>
      <c r="C18" s="30"/>
      <c r="D18" s="18" t="s">
        <v>9</v>
      </c>
      <c r="E18" s="9">
        <f>E23</f>
        <v>191</v>
      </c>
      <c r="F18" s="10">
        <f t="shared" ref="F18:G18" si="2">F23</f>
        <v>155</v>
      </c>
      <c r="G18" s="10">
        <f t="shared" si="2"/>
        <v>141</v>
      </c>
      <c r="H18" s="11">
        <f t="shared" si="1"/>
        <v>487</v>
      </c>
    </row>
    <row r="19" spans="1:8" ht="17.25" customHeight="1">
      <c r="A19" s="54"/>
      <c r="B19" s="30"/>
      <c r="C19" s="30"/>
      <c r="D19" s="18" t="s">
        <v>10</v>
      </c>
      <c r="E19" s="13">
        <f>E24</f>
        <v>6908.5</v>
      </c>
      <c r="F19" s="13">
        <f t="shared" ref="F19:G19" si="3">F24</f>
        <v>4437.8999999999996</v>
      </c>
      <c r="G19" s="13">
        <f t="shared" si="3"/>
        <v>4437.8</v>
      </c>
      <c r="H19" s="11">
        <f t="shared" si="1"/>
        <v>15784.2</v>
      </c>
    </row>
    <row r="20" spans="1:8" ht="18.75" customHeight="1">
      <c r="A20" s="54"/>
      <c r="B20" s="30"/>
      <c r="C20" s="31"/>
      <c r="D20" s="18" t="s">
        <v>11</v>
      </c>
      <c r="E20" s="10">
        <f>E31+E75</f>
        <v>0</v>
      </c>
      <c r="F20" s="10">
        <f t="shared" ref="F20:G20" si="4">F31+F75</f>
        <v>0</v>
      </c>
      <c r="G20" s="10">
        <f t="shared" si="4"/>
        <v>0</v>
      </c>
      <c r="H20" s="11">
        <f t="shared" si="1"/>
        <v>0</v>
      </c>
    </row>
    <row r="21" spans="1:8" ht="13.5" customHeight="1">
      <c r="A21" s="54"/>
      <c r="B21" s="30"/>
      <c r="C21" s="29" t="s">
        <v>12</v>
      </c>
      <c r="D21" s="18" t="s">
        <v>6</v>
      </c>
      <c r="E21" s="11">
        <f>E22+E23+E24+E25</f>
        <v>7099.5</v>
      </c>
      <c r="F21" s="11">
        <f t="shared" ref="F21:G21" si="5">F22+F23+F24+F25</f>
        <v>4592.8999999999996</v>
      </c>
      <c r="G21" s="11">
        <f t="shared" si="5"/>
        <v>4578.8</v>
      </c>
      <c r="H21" s="11">
        <f t="shared" si="1"/>
        <v>16271.2</v>
      </c>
    </row>
    <row r="22" spans="1:8" ht="27" customHeight="1">
      <c r="A22" s="54"/>
      <c r="B22" s="30"/>
      <c r="C22" s="30"/>
      <c r="D22" s="18" t="s">
        <v>8</v>
      </c>
      <c r="E22" s="10">
        <v>0</v>
      </c>
      <c r="F22" s="10">
        <v>0</v>
      </c>
      <c r="G22" s="10">
        <v>0</v>
      </c>
      <c r="H22" s="11">
        <f t="shared" si="1"/>
        <v>0</v>
      </c>
    </row>
    <row r="23" spans="1:8" ht="17.25" customHeight="1">
      <c r="A23" s="54"/>
      <c r="B23" s="30"/>
      <c r="C23" s="30"/>
      <c r="D23" s="18" t="s">
        <v>9</v>
      </c>
      <c r="E23" s="10">
        <f>E29+E73</f>
        <v>191</v>
      </c>
      <c r="F23" s="10">
        <f t="shared" ref="F23:G23" si="6">F29+F73</f>
        <v>155</v>
      </c>
      <c r="G23" s="10">
        <f t="shared" si="6"/>
        <v>141</v>
      </c>
      <c r="H23" s="11">
        <f t="shared" si="1"/>
        <v>487</v>
      </c>
    </row>
    <row r="24" spans="1:8" ht="18" customHeight="1">
      <c r="A24" s="54"/>
      <c r="B24" s="30"/>
      <c r="C24" s="30"/>
      <c r="D24" s="18" t="s">
        <v>10</v>
      </c>
      <c r="E24" s="11">
        <f>E30+E69</f>
        <v>6908.5</v>
      </c>
      <c r="F24" s="11">
        <f t="shared" ref="F24:G24" si="7">F30+F69</f>
        <v>4437.8999999999996</v>
      </c>
      <c r="G24" s="11">
        <f t="shared" si="7"/>
        <v>4437.8</v>
      </c>
      <c r="H24" s="11">
        <f t="shared" si="1"/>
        <v>15784.2</v>
      </c>
    </row>
    <row r="25" spans="1:8" ht="15.75" customHeight="1">
      <c r="A25" s="55"/>
      <c r="B25" s="31"/>
      <c r="C25" s="31"/>
      <c r="D25" s="18" t="s">
        <v>11</v>
      </c>
      <c r="E25" s="10">
        <f>E31+E75</f>
        <v>0</v>
      </c>
      <c r="F25" s="10">
        <f t="shared" ref="F25:G25" si="8">F31+F75</f>
        <v>0</v>
      </c>
      <c r="G25" s="10">
        <f t="shared" si="8"/>
        <v>0</v>
      </c>
      <c r="H25" s="11">
        <f t="shared" si="1"/>
        <v>0</v>
      </c>
    </row>
    <row r="26" spans="1:8" ht="30.75" customHeight="1">
      <c r="A26" s="6">
        <v>1</v>
      </c>
      <c r="B26" s="15" t="s">
        <v>20</v>
      </c>
      <c r="C26" s="14"/>
      <c r="D26" s="12"/>
      <c r="E26" s="8"/>
      <c r="F26" s="8"/>
      <c r="G26" s="8"/>
      <c r="H26" s="11">
        <f t="shared" ref="H26:H89" si="9">E26+F26+G26</f>
        <v>0</v>
      </c>
    </row>
    <row r="27" spans="1:8" ht="15" customHeight="1">
      <c r="A27" s="32" t="s">
        <v>14</v>
      </c>
      <c r="B27" s="35" t="s">
        <v>22</v>
      </c>
      <c r="C27" s="35" t="s">
        <v>28</v>
      </c>
      <c r="D27" s="19" t="s">
        <v>6</v>
      </c>
      <c r="E27" s="20">
        <f>E28+E29+E30+E31</f>
        <v>1321.4</v>
      </c>
      <c r="F27" s="20">
        <f t="shared" ref="F27:G27" si="10">F28+F29+F30+F31</f>
        <v>777.2</v>
      </c>
      <c r="G27" s="20">
        <f t="shared" si="10"/>
        <v>777.2</v>
      </c>
      <c r="H27" s="21">
        <f t="shared" si="9"/>
        <v>2875.8</v>
      </c>
    </row>
    <row r="28" spans="1:8" ht="28.5" customHeight="1">
      <c r="A28" s="33"/>
      <c r="B28" s="36"/>
      <c r="C28" s="36"/>
      <c r="D28" s="19" t="s">
        <v>8</v>
      </c>
      <c r="E28" s="20">
        <v>0</v>
      </c>
      <c r="F28" s="20"/>
      <c r="G28" s="20"/>
      <c r="H28" s="21">
        <f t="shared" si="9"/>
        <v>0</v>
      </c>
    </row>
    <row r="29" spans="1:8" ht="15" customHeight="1">
      <c r="A29" s="33"/>
      <c r="B29" s="36"/>
      <c r="C29" s="36"/>
      <c r="D29" s="19" t="s">
        <v>13</v>
      </c>
      <c r="E29" s="20">
        <f>E58</f>
        <v>0</v>
      </c>
      <c r="F29" s="20"/>
      <c r="G29" s="20">
        <f>G39+G44+G53+G48</f>
        <v>0</v>
      </c>
      <c r="H29" s="21">
        <f t="shared" si="9"/>
        <v>0</v>
      </c>
    </row>
    <row r="30" spans="1:8" ht="15" customHeight="1">
      <c r="A30" s="33"/>
      <c r="B30" s="36"/>
      <c r="C30" s="36"/>
      <c r="D30" s="19" t="s">
        <v>10</v>
      </c>
      <c r="E30" s="20">
        <f>E40+E45+E54+E49+E35+E64</f>
        <v>1321.4</v>
      </c>
      <c r="F30" s="20">
        <f>F40+F45+F54+F49+F35</f>
        <v>777.2</v>
      </c>
      <c r="G30" s="20">
        <f>G40+G45+G54+G49+G35</f>
        <v>777.2</v>
      </c>
      <c r="H30" s="21">
        <f t="shared" si="9"/>
        <v>2875.8</v>
      </c>
    </row>
    <row r="31" spans="1:8" ht="15" customHeight="1">
      <c r="A31" s="34"/>
      <c r="B31" s="37"/>
      <c r="C31" s="37"/>
      <c r="D31" s="19" t="s">
        <v>11</v>
      </c>
      <c r="E31" s="20">
        <v>0</v>
      </c>
      <c r="F31" s="20"/>
      <c r="G31" s="20"/>
      <c r="H31" s="21">
        <f t="shared" si="9"/>
        <v>0</v>
      </c>
    </row>
    <row r="32" spans="1:8" ht="15" customHeight="1">
      <c r="A32" s="47" t="s">
        <v>40</v>
      </c>
      <c r="B32" s="59" t="s">
        <v>39</v>
      </c>
      <c r="C32" s="44" t="s">
        <v>28</v>
      </c>
      <c r="D32" s="12" t="s">
        <v>6</v>
      </c>
      <c r="E32" s="8">
        <f>E35</f>
        <v>847.2</v>
      </c>
      <c r="F32" s="8">
        <f t="shared" ref="F32:G32" si="11">F35</f>
        <v>777.2</v>
      </c>
      <c r="G32" s="8">
        <f t="shared" si="11"/>
        <v>777.2</v>
      </c>
      <c r="H32" s="11"/>
    </row>
    <row r="33" spans="1:8" ht="15" customHeight="1">
      <c r="A33" s="39"/>
      <c r="B33" s="60"/>
      <c r="C33" s="45"/>
      <c r="D33" s="12" t="s">
        <v>8</v>
      </c>
      <c r="E33" s="8"/>
      <c r="F33" s="8"/>
      <c r="G33" s="8"/>
      <c r="H33" s="11"/>
    </row>
    <row r="34" spans="1:8" ht="15" customHeight="1">
      <c r="A34" s="39"/>
      <c r="B34" s="60"/>
      <c r="C34" s="45"/>
      <c r="D34" s="12" t="s">
        <v>13</v>
      </c>
      <c r="E34" s="8"/>
      <c r="F34" s="8"/>
      <c r="G34" s="8"/>
      <c r="H34" s="11"/>
    </row>
    <row r="35" spans="1:8" ht="15" customHeight="1">
      <c r="A35" s="39"/>
      <c r="B35" s="60"/>
      <c r="C35" s="45"/>
      <c r="D35" s="12" t="s">
        <v>10</v>
      </c>
      <c r="E35" s="7">
        <v>847.2</v>
      </c>
      <c r="F35" s="8">
        <v>777.2</v>
      </c>
      <c r="G35" s="8">
        <v>777.2</v>
      </c>
      <c r="H35" s="11"/>
    </row>
    <row r="36" spans="1:8" ht="15" customHeight="1">
      <c r="A36" s="40"/>
      <c r="B36" s="61"/>
      <c r="C36" s="46"/>
      <c r="D36" s="12" t="s">
        <v>11</v>
      </c>
      <c r="E36" s="8"/>
      <c r="F36" s="8"/>
      <c r="G36" s="8"/>
      <c r="H36" s="11"/>
    </row>
    <row r="37" spans="1:8" ht="12" customHeight="1">
      <c r="A37" s="47" t="s">
        <v>15</v>
      </c>
      <c r="B37" s="44" t="s">
        <v>32</v>
      </c>
      <c r="C37" s="44" t="s">
        <v>28</v>
      </c>
      <c r="D37" s="12" t="s">
        <v>6</v>
      </c>
      <c r="E37" s="8">
        <f>E38+E39+E40+E41</f>
        <v>209.1</v>
      </c>
      <c r="F37" s="8">
        <f t="shared" ref="F37:G37" si="12">F38+F39+F40+F41</f>
        <v>0</v>
      </c>
      <c r="G37" s="8">
        <f t="shared" si="12"/>
        <v>0</v>
      </c>
      <c r="H37" s="11">
        <f t="shared" si="9"/>
        <v>209.1</v>
      </c>
    </row>
    <row r="38" spans="1:8" ht="15" customHeight="1">
      <c r="A38" s="39"/>
      <c r="B38" s="45"/>
      <c r="C38" s="45"/>
      <c r="D38" s="12" t="s">
        <v>8</v>
      </c>
      <c r="E38" s="8">
        <v>0</v>
      </c>
      <c r="F38" s="8"/>
      <c r="G38" s="8"/>
      <c r="H38" s="11">
        <f t="shared" si="9"/>
        <v>0</v>
      </c>
    </row>
    <row r="39" spans="1:8" ht="15" customHeight="1">
      <c r="A39" s="39"/>
      <c r="B39" s="45"/>
      <c r="C39" s="45"/>
      <c r="D39" s="12" t="s">
        <v>13</v>
      </c>
      <c r="E39" s="8">
        <v>0</v>
      </c>
      <c r="F39" s="8"/>
      <c r="G39" s="8"/>
      <c r="H39" s="11">
        <f t="shared" si="9"/>
        <v>0</v>
      </c>
    </row>
    <row r="40" spans="1:8" ht="15" customHeight="1">
      <c r="A40" s="39"/>
      <c r="B40" s="45"/>
      <c r="C40" s="45"/>
      <c r="D40" s="12" t="s">
        <v>10</v>
      </c>
      <c r="E40" s="8">
        <v>209.1</v>
      </c>
      <c r="F40" s="8"/>
      <c r="G40" s="8"/>
      <c r="H40" s="11">
        <f t="shared" si="9"/>
        <v>209.1</v>
      </c>
    </row>
    <row r="41" spans="1:8" ht="16.5" customHeight="1">
      <c r="A41" s="40"/>
      <c r="B41" s="46"/>
      <c r="C41" s="46"/>
      <c r="D41" s="12" t="s">
        <v>11</v>
      </c>
      <c r="E41" s="8">
        <v>0</v>
      </c>
      <c r="F41" s="8"/>
      <c r="G41" s="8"/>
      <c r="H41" s="11">
        <f t="shared" si="9"/>
        <v>0</v>
      </c>
    </row>
    <row r="42" spans="1:8" ht="15" customHeight="1">
      <c r="A42" s="47" t="s">
        <v>16</v>
      </c>
      <c r="B42" s="44" t="s">
        <v>33</v>
      </c>
      <c r="C42" s="44" t="s">
        <v>28</v>
      </c>
      <c r="D42" s="12" t="s">
        <v>6</v>
      </c>
      <c r="E42" s="8">
        <f>E43+E44+E45</f>
        <v>70</v>
      </c>
      <c r="F42" s="8">
        <f t="shared" ref="F42:G42" si="13">F43+F44+F45</f>
        <v>0</v>
      </c>
      <c r="G42" s="8">
        <f t="shared" si="13"/>
        <v>0</v>
      </c>
      <c r="H42" s="11">
        <f t="shared" si="9"/>
        <v>70</v>
      </c>
    </row>
    <row r="43" spans="1:8" ht="16.5" customHeight="1">
      <c r="A43" s="39"/>
      <c r="B43" s="45"/>
      <c r="C43" s="45"/>
      <c r="D43" s="12" t="s">
        <v>8</v>
      </c>
      <c r="E43" s="8">
        <v>0</v>
      </c>
      <c r="F43" s="8"/>
      <c r="G43" s="8"/>
      <c r="H43" s="11">
        <f t="shared" si="9"/>
        <v>0</v>
      </c>
    </row>
    <row r="44" spans="1:8" ht="15" customHeight="1">
      <c r="A44" s="39"/>
      <c r="B44" s="45"/>
      <c r="C44" s="45"/>
      <c r="D44" s="12" t="s">
        <v>13</v>
      </c>
      <c r="E44" s="8">
        <v>0</v>
      </c>
      <c r="F44" s="8"/>
      <c r="G44" s="8"/>
      <c r="H44" s="11">
        <f t="shared" si="9"/>
        <v>0</v>
      </c>
    </row>
    <row r="45" spans="1:8" ht="17.25" customHeight="1">
      <c r="A45" s="40"/>
      <c r="B45" s="46"/>
      <c r="C45" s="46"/>
      <c r="D45" s="12" t="s">
        <v>10</v>
      </c>
      <c r="E45" s="8">
        <v>70</v>
      </c>
      <c r="F45" s="8"/>
      <c r="G45" s="8"/>
      <c r="H45" s="11">
        <f t="shared" si="9"/>
        <v>70</v>
      </c>
    </row>
    <row r="46" spans="1:8" ht="17.25" customHeight="1">
      <c r="A46" s="38" t="s">
        <v>17</v>
      </c>
      <c r="B46" s="44" t="s">
        <v>41</v>
      </c>
      <c r="C46" s="44" t="s">
        <v>28</v>
      </c>
      <c r="D46" s="12" t="s">
        <v>6</v>
      </c>
      <c r="E46" s="8">
        <f>E47+E48+E49+E50</f>
        <v>0</v>
      </c>
      <c r="F46" s="8">
        <f t="shared" ref="F46:G46" si="14">F47+F48+F49+F50</f>
        <v>0</v>
      </c>
      <c r="G46" s="8">
        <f t="shared" si="14"/>
        <v>0</v>
      </c>
      <c r="H46" s="11">
        <f t="shared" si="9"/>
        <v>0</v>
      </c>
    </row>
    <row r="47" spans="1:8" ht="17.25" customHeight="1">
      <c r="A47" s="48"/>
      <c r="B47" s="45"/>
      <c r="C47" s="45"/>
      <c r="D47" s="12" t="s">
        <v>8</v>
      </c>
      <c r="E47" s="8"/>
      <c r="F47" s="8"/>
      <c r="G47" s="8"/>
      <c r="H47" s="11">
        <f t="shared" si="9"/>
        <v>0</v>
      </c>
    </row>
    <row r="48" spans="1:8" ht="17.25" customHeight="1">
      <c r="A48" s="48"/>
      <c r="B48" s="45"/>
      <c r="C48" s="45"/>
      <c r="D48" s="12" t="s">
        <v>13</v>
      </c>
      <c r="E48" s="8"/>
      <c r="F48" s="8"/>
      <c r="G48" s="8">
        <v>0</v>
      </c>
      <c r="H48" s="11">
        <f t="shared" si="9"/>
        <v>0</v>
      </c>
    </row>
    <row r="49" spans="1:8" ht="17.25" customHeight="1">
      <c r="A49" s="48"/>
      <c r="B49" s="45"/>
      <c r="C49" s="45"/>
      <c r="D49" s="12" t="s">
        <v>10</v>
      </c>
      <c r="E49" s="8">
        <v>0</v>
      </c>
      <c r="F49" s="8">
        <v>0</v>
      </c>
      <c r="G49" s="8">
        <v>0</v>
      </c>
      <c r="H49" s="11">
        <f t="shared" si="9"/>
        <v>0</v>
      </c>
    </row>
    <row r="50" spans="1:8" ht="17.25" customHeight="1">
      <c r="A50" s="49"/>
      <c r="B50" s="46"/>
      <c r="C50" s="46"/>
      <c r="D50" s="12" t="s">
        <v>11</v>
      </c>
      <c r="E50" s="8"/>
      <c r="F50" s="8"/>
      <c r="G50" s="8"/>
      <c r="H50" s="11">
        <f t="shared" si="9"/>
        <v>0</v>
      </c>
    </row>
    <row r="51" spans="1:8" ht="15" customHeight="1">
      <c r="A51" s="38" t="s">
        <v>18</v>
      </c>
      <c r="B51" s="44" t="s">
        <v>34</v>
      </c>
      <c r="C51" s="44" t="s">
        <v>28</v>
      </c>
      <c r="D51" s="12" t="s">
        <v>6</v>
      </c>
      <c r="E51" s="8">
        <f>E52+E53+E54+E55</f>
        <v>190</v>
      </c>
      <c r="F51" s="8">
        <f t="shared" ref="F51:G51" si="15">F52+F53+F54+F55</f>
        <v>0</v>
      </c>
      <c r="G51" s="8">
        <f t="shared" si="15"/>
        <v>0</v>
      </c>
      <c r="H51" s="11">
        <f t="shared" si="9"/>
        <v>190</v>
      </c>
    </row>
    <row r="52" spans="1:8" ht="15" customHeight="1">
      <c r="A52" s="39"/>
      <c r="B52" s="45"/>
      <c r="C52" s="45"/>
      <c r="D52" s="12" t="s">
        <v>8</v>
      </c>
      <c r="E52" s="8">
        <v>0</v>
      </c>
      <c r="F52" s="8"/>
      <c r="G52" s="8"/>
      <c r="H52" s="11">
        <f t="shared" si="9"/>
        <v>0</v>
      </c>
    </row>
    <row r="53" spans="1:8" ht="15" customHeight="1">
      <c r="A53" s="39"/>
      <c r="B53" s="45"/>
      <c r="C53" s="45"/>
      <c r="D53" s="12" t="s">
        <v>13</v>
      </c>
      <c r="E53" s="8">
        <v>0</v>
      </c>
      <c r="F53" s="8"/>
      <c r="G53" s="8"/>
      <c r="H53" s="11">
        <f t="shared" si="9"/>
        <v>0</v>
      </c>
    </row>
    <row r="54" spans="1:8" ht="15" customHeight="1">
      <c r="A54" s="39"/>
      <c r="B54" s="45"/>
      <c r="C54" s="45"/>
      <c r="D54" s="12" t="s">
        <v>10</v>
      </c>
      <c r="E54" s="8">
        <v>190</v>
      </c>
      <c r="F54" s="8"/>
      <c r="G54" s="8"/>
      <c r="H54" s="11">
        <f t="shared" si="9"/>
        <v>190</v>
      </c>
    </row>
    <row r="55" spans="1:8" ht="15.75" customHeight="1">
      <c r="A55" s="40"/>
      <c r="B55" s="46"/>
      <c r="C55" s="46"/>
      <c r="D55" s="12" t="s">
        <v>11</v>
      </c>
      <c r="E55" s="8">
        <v>0</v>
      </c>
      <c r="F55" s="8"/>
      <c r="G55" s="8"/>
      <c r="H55" s="11">
        <f t="shared" si="9"/>
        <v>0</v>
      </c>
    </row>
    <row r="56" spans="1:8" ht="15.75" customHeight="1">
      <c r="A56" s="38" t="s">
        <v>43</v>
      </c>
      <c r="B56" s="41" t="s">
        <v>44</v>
      </c>
      <c r="C56" s="44" t="s">
        <v>28</v>
      </c>
      <c r="D56" s="12" t="s">
        <v>6</v>
      </c>
      <c r="E56" s="8">
        <f>E57+E58+E59+E60</f>
        <v>0</v>
      </c>
      <c r="F56" s="8">
        <f t="shared" ref="F56:G56" si="16">F57+F58+F59+F60</f>
        <v>0</v>
      </c>
      <c r="G56" s="8">
        <f t="shared" si="16"/>
        <v>0</v>
      </c>
      <c r="H56" s="11">
        <f t="shared" si="9"/>
        <v>0</v>
      </c>
    </row>
    <row r="57" spans="1:8" ht="15.75" customHeight="1">
      <c r="A57" s="39"/>
      <c r="B57" s="42"/>
      <c r="C57" s="45"/>
      <c r="D57" s="12" t="s">
        <v>8</v>
      </c>
      <c r="E57" s="8"/>
      <c r="F57" s="8"/>
      <c r="G57" s="8"/>
      <c r="H57" s="11">
        <f t="shared" si="9"/>
        <v>0</v>
      </c>
    </row>
    <row r="58" spans="1:8" ht="15.75" customHeight="1">
      <c r="A58" s="39"/>
      <c r="B58" s="42"/>
      <c r="C58" s="45"/>
      <c r="D58" s="12" t="s">
        <v>13</v>
      </c>
      <c r="E58" s="7"/>
      <c r="F58" s="8"/>
      <c r="G58" s="8"/>
      <c r="H58" s="11">
        <f t="shared" si="9"/>
        <v>0</v>
      </c>
    </row>
    <row r="59" spans="1:8" ht="15.75" customHeight="1">
      <c r="A59" s="39"/>
      <c r="B59" s="42"/>
      <c r="C59" s="45"/>
      <c r="D59" s="12" t="s">
        <v>10</v>
      </c>
      <c r="E59" s="7"/>
      <c r="F59" s="8"/>
      <c r="G59" s="8"/>
      <c r="H59" s="11">
        <f t="shared" si="9"/>
        <v>0</v>
      </c>
    </row>
    <row r="60" spans="1:8" ht="15.75" customHeight="1">
      <c r="A60" s="40"/>
      <c r="B60" s="43"/>
      <c r="C60" s="46"/>
      <c r="D60" s="12" t="s">
        <v>11</v>
      </c>
      <c r="E60" s="7"/>
      <c r="F60" s="8"/>
      <c r="G60" s="8"/>
      <c r="H60" s="11">
        <f t="shared" si="9"/>
        <v>0</v>
      </c>
    </row>
    <row r="61" spans="1:8" ht="15.75" customHeight="1">
      <c r="A61" s="38" t="s">
        <v>45</v>
      </c>
      <c r="B61" s="41" t="s">
        <v>46</v>
      </c>
      <c r="C61" s="44" t="s">
        <v>28</v>
      </c>
      <c r="D61" s="12" t="s">
        <v>6</v>
      </c>
      <c r="E61" s="7">
        <f>E62+E63+E64+E65</f>
        <v>5.0999999999999996</v>
      </c>
      <c r="F61" s="7">
        <f t="shared" ref="F61:G61" si="17">F62+F63+F64+F65</f>
        <v>0</v>
      </c>
      <c r="G61" s="7">
        <f t="shared" si="17"/>
        <v>0</v>
      </c>
      <c r="H61" s="11">
        <f t="shared" si="9"/>
        <v>5.0999999999999996</v>
      </c>
    </row>
    <row r="62" spans="1:8" ht="15.75" customHeight="1">
      <c r="A62" s="39"/>
      <c r="B62" s="42"/>
      <c r="C62" s="45"/>
      <c r="D62" s="12" t="s">
        <v>8</v>
      </c>
      <c r="E62" s="7"/>
      <c r="F62" s="8"/>
      <c r="G62" s="8"/>
      <c r="H62" s="11">
        <f t="shared" si="9"/>
        <v>0</v>
      </c>
    </row>
    <row r="63" spans="1:8" ht="15.75" customHeight="1">
      <c r="A63" s="39"/>
      <c r="B63" s="42"/>
      <c r="C63" s="45"/>
      <c r="D63" s="12" t="s">
        <v>13</v>
      </c>
      <c r="E63" s="7"/>
      <c r="F63" s="8"/>
      <c r="G63" s="8"/>
      <c r="H63" s="11">
        <f t="shared" si="9"/>
        <v>0</v>
      </c>
    </row>
    <row r="64" spans="1:8" ht="15.75" customHeight="1">
      <c r="A64" s="39"/>
      <c r="B64" s="42"/>
      <c r="C64" s="45"/>
      <c r="D64" s="12" t="s">
        <v>10</v>
      </c>
      <c r="E64" s="7">
        <v>5.0999999999999996</v>
      </c>
      <c r="F64" s="8"/>
      <c r="G64" s="8"/>
      <c r="H64" s="11">
        <f t="shared" si="9"/>
        <v>5.0999999999999996</v>
      </c>
    </row>
    <row r="65" spans="1:8" ht="15.75" customHeight="1">
      <c r="A65" s="40"/>
      <c r="B65" s="43"/>
      <c r="C65" s="46"/>
      <c r="D65" s="12" t="s">
        <v>11</v>
      </c>
      <c r="E65" s="7"/>
      <c r="F65" s="8"/>
      <c r="G65" s="8"/>
      <c r="H65" s="11">
        <f t="shared" si="9"/>
        <v>0</v>
      </c>
    </row>
    <row r="66" spans="1:8" ht="18.75" customHeight="1">
      <c r="A66" s="23" t="s">
        <v>19</v>
      </c>
      <c r="B66" s="26" t="s">
        <v>47</v>
      </c>
      <c r="C66" s="29" t="s">
        <v>28</v>
      </c>
      <c r="D66" s="18" t="s">
        <v>6</v>
      </c>
      <c r="E66" s="10">
        <f>E68+E69</f>
        <v>5778.1</v>
      </c>
      <c r="F66" s="9">
        <f t="shared" ref="F66:G66" si="18">F68+F69</f>
        <v>3815.7</v>
      </c>
      <c r="G66" s="9">
        <f t="shared" si="18"/>
        <v>3801.6</v>
      </c>
      <c r="H66" s="11">
        <f t="shared" si="9"/>
        <v>13395.4</v>
      </c>
    </row>
    <row r="67" spans="1:8" ht="25.5" customHeight="1">
      <c r="A67" s="24"/>
      <c r="B67" s="27"/>
      <c r="C67" s="30"/>
      <c r="D67" s="18" t="s">
        <v>8</v>
      </c>
      <c r="E67" s="10"/>
      <c r="F67" s="9"/>
      <c r="G67" s="9"/>
      <c r="H67" s="11">
        <f t="shared" si="9"/>
        <v>0</v>
      </c>
    </row>
    <row r="68" spans="1:8" ht="14.25" customHeight="1">
      <c r="A68" s="24"/>
      <c r="B68" s="27"/>
      <c r="C68" s="30"/>
      <c r="D68" s="18" t="s">
        <v>13</v>
      </c>
      <c r="E68" s="10">
        <f>E73</f>
        <v>191</v>
      </c>
      <c r="F68" s="9">
        <f t="shared" ref="F68:G68" si="19">F73</f>
        <v>155</v>
      </c>
      <c r="G68" s="9">
        <f t="shared" si="19"/>
        <v>141</v>
      </c>
      <c r="H68" s="11">
        <f t="shared" si="9"/>
        <v>487</v>
      </c>
    </row>
    <row r="69" spans="1:8" ht="14.25" customHeight="1">
      <c r="A69" s="24"/>
      <c r="B69" s="27"/>
      <c r="C69" s="30"/>
      <c r="D69" s="18" t="s">
        <v>10</v>
      </c>
      <c r="E69" s="10">
        <f>E74+E94</f>
        <v>5587.1</v>
      </c>
      <c r="F69" s="9">
        <f t="shared" ref="F69:G69" si="20">F74+F94</f>
        <v>3660.7</v>
      </c>
      <c r="G69" s="9">
        <f t="shared" si="20"/>
        <v>3660.6</v>
      </c>
      <c r="H69" s="11">
        <f t="shared" si="9"/>
        <v>12908.4</v>
      </c>
    </row>
    <row r="70" spans="1:8" ht="17.25" customHeight="1">
      <c r="A70" s="25"/>
      <c r="B70" s="28"/>
      <c r="C70" s="31"/>
      <c r="D70" s="18" t="s">
        <v>11</v>
      </c>
      <c r="E70" s="10"/>
      <c r="F70" s="9"/>
      <c r="G70" s="9"/>
      <c r="H70" s="11">
        <f t="shared" si="9"/>
        <v>0</v>
      </c>
    </row>
    <row r="71" spans="1:8" ht="15.75" customHeight="1">
      <c r="A71" s="32" t="s">
        <v>21</v>
      </c>
      <c r="B71" s="26" t="s">
        <v>26</v>
      </c>
      <c r="C71" s="35" t="s">
        <v>28</v>
      </c>
      <c r="D71" s="19" t="s">
        <v>6</v>
      </c>
      <c r="E71" s="22">
        <f>E72+E73+E74+E75</f>
        <v>4095.1</v>
      </c>
      <c r="F71" s="20">
        <f t="shared" ref="F71:G71" si="21">F72+F73+F74+F75</f>
        <v>3815.7</v>
      </c>
      <c r="G71" s="20">
        <f t="shared" si="21"/>
        <v>3801.6</v>
      </c>
      <c r="H71" s="21">
        <f t="shared" si="9"/>
        <v>11712.4</v>
      </c>
    </row>
    <row r="72" spans="1:8" ht="27.75" customHeight="1">
      <c r="A72" s="33"/>
      <c r="B72" s="27"/>
      <c r="C72" s="36"/>
      <c r="D72" s="19" t="s">
        <v>8</v>
      </c>
      <c r="E72" s="22">
        <v>0</v>
      </c>
      <c r="F72" s="20"/>
      <c r="G72" s="20"/>
      <c r="H72" s="21">
        <f t="shared" si="9"/>
        <v>0</v>
      </c>
    </row>
    <row r="73" spans="1:8" ht="15.75" customHeight="1">
      <c r="A73" s="33"/>
      <c r="B73" s="27"/>
      <c r="C73" s="36"/>
      <c r="D73" s="19" t="s">
        <v>13</v>
      </c>
      <c r="E73" s="22">
        <f>E83</f>
        <v>191</v>
      </c>
      <c r="F73" s="20">
        <f t="shared" ref="F73:G73" si="22">F83</f>
        <v>155</v>
      </c>
      <c r="G73" s="20">
        <f t="shared" si="22"/>
        <v>141</v>
      </c>
      <c r="H73" s="21">
        <f t="shared" si="9"/>
        <v>487</v>
      </c>
    </row>
    <row r="74" spans="1:8" ht="15.75" customHeight="1">
      <c r="A74" s="33"/>
      <c r="B74" s="27"/>
      <c r="C74" s="36"/>
      <c r="D74" s="19" t="s">
        <v>10</v>
      </c>
      <c r="E74" s="22">
        <f>E79+E84+E89</f>
        <v>3904.1</v>
      </c>
      <c r="F74" s="20">
        <f t="shared" ref="F74:G74" si="23">F79+F84</f>
        <v>3660.7</v>
      </c>
      <c r="G74" s="20">
        <f t="shared" si="23"/>
        <v>3660.6</v>
      </c>
      <c r="H74" s="21">
        <f t="shared" si="9"/>
        <v>11225.4</v>
      </c>
    </row>
    <row r="75" spans="1:8" ht="15.75" customHeight="1">
      <c r="A75" s="34"/>
      <c r="B75" s="28"/>
      <c r="C75" s="37"/>
      <c r="D75" s="19" t="s">
        <v>11</v>
      </c>
      <c r="E75" s="22">
        <v>0</v>
      </c>
      <c r="F75" s="20"/>
      <c r="G75" s="20"/>
      <c r="H75" s="21">
        <f t="shared" si="9"/>
        <v>0</v>
      </c>
    </row>
    <row r="76" spans="1:8" ht="15.75" customHeight="1">
      <c r="A76" s="56" t="s">
        <v>23</v>
      </c>
      <c r="B76" s="59" t="s">
        <v>35</v>
      </c>
      <c r="C76" s="44" t="s">
        <v>28</v>
      </c>
      <c r="D76" s="12" t="s">
        <v>6</v>
      </c>
      <c r="E76" s="7">
        <f>E79</f>
        <v>2149.1</v>
      </c>
      <c r="F76" s="8">
        <f t="shared" ref="F76:G76" si="24">F79</f>
        <v>1914.1</v>
      </c>
      <c r="G76" s="8">
        <f t="shared" si="24"/>
        <v>1914.1</v>
      </c>
      <c r="H76" s="11">
        <f t="shared" si="9"/>
        <v>5977.2999999999993</v>
      </c>
    </row>
    <row r="77" spans="1:8" ht="15.75" customHeight="1">
      <c r="A77" s="57"/>
      <c r="B77" s="60"/>
      <c r="C77" s="45"/>
      <c r="D77" s="12" t="s">
        <v>8</v>
      </c>
      <c r="E77" s="7"/>
      <c r="F77" s="8"/>
      <c r="G77" s="8"/>
      <c r="H77" s="11">
        <f t="shared" si="9"/>
        <v>0</v>
      </c>
    </row>
    <row r="78" spans="1:8" ht="15.75" customHeight="1">
      <c r="A78" s="57"/>
      <c r="B78" s="60"/>
      <c r="C78" s="45"/>
      <c r="D78" s="12" t="s">
        <v>13</v>
      </c>
      <c r="E78" s="7"/>
      <c r="F78" s="8"/>
      <c r="G78" s="8"/>
      <c r="H78" s="11">
        <f t="shared" si="9"/>
        <v>0</v>
      </c>
    </row>
    <row r="79" spans="1:8" ht="15.75" customHeight="1">
      <c r="A79" s="57"/>
      <c r="B79" s="60"/>
      <c r="C79" s="45"/>
      <c r="D79" s="12" t="s">
        <v>10</v>
      </c>
      <c r="E79" s="7">
        <v>2149.1</v>
      </c>
      <c r="F79" s="8">
        <v>1914.1</v>
      </c>
      <c r="G79" s="8">
        <v>1914.1</v>
      </c>
      <c r="H79" s="11">
        <f t="shared" si="9"/>
        <v>5977.2999999999993</v>
      </c>
    </row>
    <row r="80" spans="1:8" ht="15.75" customHeight="1">
      <c r="A80" s="58"/>
      <c r="B80" s="61"/>
      <c r="C80" s="46"/>
      <c r="D80" s="12" t="s">
        <v>11</v>
      </c>
      <c r="E80" s="7"/>
      <c r="F80" s="8"/>
      <c r="G80" s="8"/>
      <c r="H80" s="11">
        <f t="shared" si="9"/>
        <v>0</v>
      </c>
    </row>
    <row r="81" spans="1:8" ht="14.25" customHeight="1">
      <c r="A81" s="47" t="s">
        <v>24</v>
      </c>
      <c r="B81" s="44" t="s">
        <v>36</v>
      </c>
      <c r="C81" s="44" t="s">
        <v>28</v>
      </c>
      <c r="D81" s="12" t="s">
        <v>6</v>
      </c>
      <c r="E81" s="7">
        <f>E83+E84+E85+E82</f>
        <v>1666</v>
      </c>
      <c r="F81" s="8">
        <f t="shared" ref="F81:G81" si="25">F83+F84+F85+F82</f>
        <v>1901.6</v>
      </c>
      <c r="G81" s="8">
        <f t="shared" si="25"/>
        <v>1887.5</v>
      </c>
      <c r="H81" s="11">
        <f t="shared" si="9"/>
        <v>5455.1</v>
      </c>
    </row>
    <row r="82" spans="1:8" ht="17.25" customHeight="1">
      <c r="A82" s="39"/>
      <c r="B82" s="45"/>
      <c r="C82" s="45"/>
      <c r="D82" s="12" t="s">
        <v>8</v>
      </c>
      <c r="E82" s="7">
        <v>0</v>
      </c>
      <c r="F82" s="8"/>
      <c r="G82" s="8"/>
      <c r="H82" s="11">
        <f t="shared" si="9"/>
        <v>0</v>
      </c>
    </row>
    <row r="83" spans="1:8" ht="15" customHeight="1">
      <c r="A83" s="39"/>
      <c r="B83" s="45"/>
      <c r="C83" s="45"/>
      <c r="D83" s="12" t="s">
        <v>13</v>
      </c>
      <c r="E83" s="7">
        <v>191</v>
      </c>
      <c r="F83" s="8">
        <v>155</v>
      </c>
      <c r="G83" s="8">
        <v>141</v>
      </c>
      <c r="H83" s="11">
        <f t="shared" si="9"/>
        <v>487</v>
      </c>
    </row>
    <row r="84" spans="1:8" ht="15" customHeight="1">
      <c r="A84" s="39"/>
      <c r="B84" s="45"/>
      <c r="C84" s="45"/>
      <c r="D84" s="12" t="s">
        <v>10</v>
      </c>
      <c r="E84" s="7">
        <v>1475</v>
      </c>
      <c r="F84" s="8">
        <v>1746.6</v>
      </c>
      <c r="G84" s="7">
        <v>1746.5</v>
      </c>
      <c r="H84" s="11">
        <f t="shared" si="9"/>
        <v>4968.1000000000004</v>
      </c>
    </row>
    <row r="85" spans="1:8" ht="18.75" customHeight="1">
      <c r="A85" s="40"/>
      <c r="B85" s="46"/>
      <c r="C85" s="46"/>
      <c r="D85" s="12" t="s">
        <v>11</v>
      </c>
      <c r="E85" s="7">
        <v>0</v>
      </c>
      <c r="F85" s="8"/>
      <c r="G85" s="8"/>
      <c r="H85" s="11">
        <f t="shared" si="9"/>
        <v>0</v>
      </c>
    </row>
    <row r="86" spans="1:8" ht="12.75" customHeight="1">
      <c r="A86" s="47" t="s">
        <v>25</v>
      </c>
      <c r="B86" s="44" t="s">
        <v>37</v>
      </c>
      <c r="C86" s="44" t="s">
        <v>28</v>
      </c>
      <c r="D86" s="12" t="s">
        <v>6</v>
      </c>
      <c r="E86" s="7">
        <f>E88+E89+E90+E87</f>
        <v>280</v>
      </c>
      <c r="F86" s="8">
        <f t="shared" ref="F86:G86" si="26">F88+F89+F90+F87</f>
        <v>0</v>
      </c>
      <c r="G86" s="8">
        <f t="shared" si="26"/>
        <v>0</v>
      </c>
      <c r="H86" s="11">
        <f t="shared" si="9"/>
        <v>280</v>
      </c>
    </row>
    <row r="87" spans="1:8" ht="14.25" customHeight="1">
      <c r="A87" s="39"/>
      <c r="B87" s="45"/>
      <c r="C87" s="45"/>
      <c r="D87" s="12" t="s">
        <v>8</v>
      </c>
      <c r="E87" s="7">
        <v>0</v>
      </c>
      <c r="F87" s="8"/>
      <c r="G87" s="8"/>
      <c r="H87" s="11">
        <f t="shared" si="9"/>
        <v>0</v>
      </c>
    </row>
    <row r="88" spans="1:8" ht="15" customHeight="1">
      <c r="A88" s="39"/>
      <c r="B88" s="45"/>
      <c r="C88" s="45"/>
      <c r="D88" s="12" t="s">
        <v>13</v>
      </c>
      <c r="E88" s="7">
        <v>0</v>
      </c>
      <c r="F88" s="8"/>
      <c r="G88" s="8"/>
      <c r="H88" s="11">
        <f t="shared" si="9"/>
        <v>0</v>
      </c>
    </row>
    <row r="89" spans="1:8" ht="15" customHeight="1">
      <c r="A89" s="39"/>
      <c r="B89" s="45"/>
      <c r="C89" s="45"/>
      <c r="D89" s="12" t="s">
        <v>10</v>
      </c>
      <c r="E89" s="7">
        <v>280</v>
      </c>
      <c r="F89" s="8">
        <v>0</v>
      </c>
      <c r="G89" s="8">
        <v>0</v>
      </c>
      <c r="H89" s="11">
        <f t="shared" si="9"/>
        <v>280</v>
      </c>
    </row>
    <row r="90" spans="1:8" ht="15.75" customHeight="1">
      <c r="A90" s="40"/>
      <c r="B90" s="46"/>
      <c r="C90" s="46"/>
      <c r="D90" s="12" t="s">
        <v>11</v>
      </c>
      <c r="E90" s="7">
        <v>0</v>
      </c>
      <c r="F90" s="8"/>
      <c r="G90" s="8"/>
      <c r="H90" s="11">
        <f t="shared" ref="H90" si="27">E90+F90+G90</f>
        <v>0</v>
      </c>
    </row>
    <row r="91" spans="1:8" ht="12.75" customHeight="1">
      <c r="A91" s="32" t="s">
        <v>49</v>
      </c>
      <c r="B91" s="35" t="s">
        <v>27</v>
      </c>
      <c r="C91" s="35" t="s">
        <v>28</v>
      </c>
      <c r="D91" s="19" t="s">
        <v>6</v>
      </c>
      <c r="E91" s="22">
        <f>E96</f>
        <v>1683</v>
      </c>
      <c r="F91" s="20"/>
      <c r="G91" s="20"/>
      <c r="H91" s="21">
        <f t="shared" ref="H91:H100" si="28">E91+F91+G91</f>
        <v>1683</v>
      </c>
    </row>
    <row r="92" spans="1:8" ht="26.25" customHeight="1">
      <c r="A92" s="33"/>
      <c r="B92" s="36"/>
      <c r="C92" s="36"/>
      <c r="D92" s="19" t="s">
        <v>8</v>
      </c>
      <c r="E92" s="22">
        <v>0</v>
      </c>
      <c r="F92" s="20"/>
      <c r="G92" s="20"/>
      <c r="H92" s="21">
        <f t="shared" si="28"/>
        <v>0</v>
      </c>
    </row>
    <row r="93" spans="1:8" ht="15" customHeight="1">
      <c r="A93" s="33"/>
      <c r="B93" s="36"/>
      <c r="C93" s="36"/>
      <c r="D93" s="19" t="s">
        <v>13</v>
      </c>
      <c r="E93" s="22">
        <v>0</v>
      </c>
      <c r="F93" s="20"/>
      <c r="G93" s="20"/>
      <c r="H93" s="21">
        <f t="shared" si="28"/>
        <v>0</v>
      </c>
    </row>
    <row r="94" spans="1:8" ht="15" customHeight="1">
      <c r="A94" s="33"/>
      <c r="B94" s="36"/>
      <c r="C94" s="36"/>
      <c r="D94" s="19" t="s">
        <v>10</v>
      </c>
      <c r="E94" s="22">
        <f>E99</f>
        <v>1683</v>
      </c>
      <c r="F94" s="20"/>
      <c r="G94" s="20"/>
      <c r="H94" s="21">
        <f t="shared" si="28"/>
        <v>1683</v>
      </c>
    </row>
    <row r="95" spans="1:8" ht="16.5" customHeight="1">
      <c r="A95" s="34"/>
      <c r="B95" s="37"/>
      <c r="C95" s="37"/>
      <c r="D95" s="19" t="s">
        <v>11</v>
      </c>
      <c r="E95" s="22">
        <v>0</v>
      </c>
      <c r="F95" s="20"/>
      <c r="G95" s="20"/>
      <c r="H95" s="21">
        <f t="shared" si="28"/>
        <v>0</v>
      </c>
    </row>
    <row r="96" spans="1:8" ht="15" customHeight="1">
      <c r="A96" s="62" t="s">
        <v>50</v>
      </c>
      <c r="B96" s="44" t="s">
        <v>38</v>
      </c>
      <c r="C96" s="44" t="s">
        <v>28</v>
      </c>
      <c r="D96" s="12" t="s">
        <v>6</v>
      </c>
      <c r="E96" s="7">
        <f>E99</f>
        <v>1683</v>
      </c>
      <c r="F96" s="8"/>
      <c r="G96" s="8"/>
      <c r="H96" s="11">
        <f t="shared" si="28"/>
        <v>1683</v>
      </c>
    </row>
    <row r="97" spans="1:8" ht="17.25" customHeight="1">
      <c r="A97" s="63"/>
      <c r="B97" s="45"/>
      <c r="C97" s="45"/>
      <c r="D97" s="12" t="s">
        <v>8</v>
      </c>
      <c r="E97" s="7">
        <v>0</v>
      </c>
      <c r="F97" s="8"/>
      <c r="G97" s="8"/>
      <c r="H97" s="11">
        <f t="shared" si="28"/>
        <v>0</v>
      </c>
    </row>
    <row r="98" spans="1:8" ht="15" customHeight="1">
      <c r="A98" s="63"/>
      <c r="B98" s="45"/>
      <c r="C98" s="45"/>
      <c r="D98" s="12" t="s">
        <v>13</v>
      </c>
      <c r="E98" s="8">
        <v>0</v>
      </c>
      <c r="F98" s="8"/>
      <c r="G98" s="8"/>
      <c r="H98" s="11">
        <f t="shared" si="28"/>
        <v>0</v>
      </c>
    </row>
    <row r="99" spans="1:8" ht="15" customHeight="1">
      <c r="A99" s="63"/>
      <c r="B99" s="45"/>
      <c r="C99" s="45"/>
      <c r="D99" s="12" t="s">
        <v>10</v>
      </c>
      <c r="E99" s="7">
        <v>1683</v>
      </c>
      <c r="F99" s="8"/>
      <c r="G99" s="8"/>
      <c r="H99" s="11">
        <f t="shared" si="28"/>
        <v>1683</v>
      </c>
    </row>
    <row r="100" spans="1:8" ht="39" customHeight="1">
      <c r="A100" s="64"/>
      <c r="B100" s="46"/>
      <c r="C100" s="46"/>
      <c r="D100" s="12" t="s">
        <v>11</v>
      </c>
      <c r="E100" s="8">
        <v>0</v>
      </c>
      <c r="F100" s="8"/>
      <c r="G100" s="8"/>
      <c r="H100" s="11">
        <f t="shared" si="28"/>
        <v>0</v>
      </c>
    </row>
    <row r="101" spans="1:8">
      <c r="A101" s="16"/>
      <c r="B101" s="17"/>
      <c r="C101" s="17"/>
      <c r="D101" s="17"/>
      <c r="E101" s="17"/>
      <c r="F101" s="17"/>
      <c r="G101" s="17"/>
      <c r="H101" s="17"/>
    </row>
    <row r="102" spans="1:8">
      <c r="A102" s="16"/>
      <c r="B102" s="17"/>
      <c r="C102" s="17"/>
      <c r="D102" s="17"/>
      <c r="E102" s="17"/>
      <c r="F102" s="17"/>
      <c r="G102" s="17"/>
      <c r="H102" s="17"/>
    </row>
    <row r="103" spans="1:8">
      <c r="A103" s="16"/>
      <c r="B103" s="17"/>
      <c r="C103" s="17"/>
      <c r="D103" s="17"/>
      <c r="E103" s="17"/>
      <c r="F103" s="17"/>
      <c r="G103" s="17"/>
      <c r="H103" s="17"/>
    </row>
    <row r="104" spans="1:8">
      <c r="A104" s="16"/>
      <c r="B104" s="17"/>
      <c r="C104" s="17"/>
      <c r="D104" s="17"/>
      <c r="E104" s="17"/>
      <c r="F104" s="17"/>
      <c r="G104" s="17"/>
      <c r="H104" s="17"/>
    </row>
    <row r="105" spans="1:8">
      <c r="A105" s="16"/>
      <c r="B105" s="17"/>
      <c r="C105" s="17"/>
      <c r="D105" s="17"/>
      <c r="E105" s="17"/>
      <c r="F105" s="17"/>
      <c r="G105" s="17"/>
      <c r="H105" s="17"/>
    </row>
  </sheetData>
  <mergeCells count="58">
    <mergeCell ref="G1:H1"/>
    <mergeCell ref="G2:H2"/>
    <mergeCell ref="A56:A60"/>
    <mergeCell ref="B56:B60"/>
    <mergeCell ref="C56:C60"/>
    <mergeCell ref="A37:A41"/>
    <mergeCell ref="B37:B41"/>
    <mergeCell ref="C37:C41"/>
    <mergeCell ref="A32:A36"/>
    <mergeCell ref="B32:B36"/>
    <mergeCell ref="C32:C36"/>
    <mergeCell ref="D4:H4"/>
    <mergeCell ref="A13:A14"/>
    <mergeCell ref="B13:B14"/>
    <mergeCell ref="C13:C14"/>
    <mergeCell ref="D13:D14"/>
    <mergeCell ref="C91:C95"/>
    <mergeCell ref="B96:B100"/>
    <mergeCell ref="A96:A100"/>
    <mergeCell ref="C96:C100"/>
    <mergeCell ref="A91:A95"/>
    <mergeCell ref="B91:B95"/>
    <mergeCell ref="A86:A90"/>
    <mergeCell ref="B86:B90"/>
    <mergeCell ref="C86:C90"/>
    <mergeCell ref="A76:A80"/>
    <mergeCell ref="B76:B80"/>
    <mergeCell ref="C76:C80"/>
    <mergeCell ref="B71:B75"/>
    <mergeCell ref="C71:C75"/>
    <mergeCell ref="A81:A85"/>
    <mergeCell ref="B81:B85"/>
    <mergeCell ref="C81:C85"/>
    <mergeCell ref="A71:A75"/>
    <mergeCell ref="B46:B50"/>
    <mergeCell ref="C46:C50"/>
    <mergeCell ref="E13:H13"/>
    <mergeCell ref="A9:H11"/>
    <mergeCell ref="C21:C25"/>
    <mergeCell ref="C16:C20"/>
    <mergeCell ref="B16:B25"/>
    <mergeCell ref="A16:A25"/>
    <mergeCell ref="A66:A70"/>
    <mergeCell ref="B66:B70"/>
    <mergeCell ref="C66:C70"/>
    <mergeCell ref="A27:A31"/>
    <mergeCell ref="B27:B31"/>
    <mergeCell ref="C27:C31"/>
    <mergeCell ref="A61:A65"/>
    <mergeCell ref="B61:B65"/>
    <mergeCell ref="C61:C65"/>
    <mergeCell ref="A51:A55"/>
    <mergeCell ref="A42:A45"/>
    <mergeCell ref="B42:B45"/>
    <mergeCell ref="C42:C45"/>
    <mergeCell ref="B51:B55"/>
    <mergeCell ref="C51:C55"/>
    <mergeCell ref="A46:A50"/>
  </mergeCells>
  <pageMargins left="0" right="0" top="0" bottom="0" header="0" footer="0"/>
  <pageSetup paperSize="9" scale="48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2020-11-16T07:09:05Z</dcterms:modified>
</cp:coreProperties>
</file>