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10695"/>
  </bookViews>
  <sheets>
    <sheet name="Лист1" sheetId="1" r:id="rId1"/>
  </sheets>
  <definedNames>
    <definedName name="_xlnm.Print_Area" localSheetId="0">Лист1!$A$1:$I$111</definedName>
  </definedNames>
  <calcPr calcId="145621"/>
</workbook>
</file>

<file path=xl/calcChain.xml><?xml version="1.0" encoding="utf-8"?>
<calcChain xmlns="http://schemas.openxmlformats.org/spreadsheetml/2006/main">
  <c r="H38" i="1" l="1"/>
  <c r="H33" i="1"/>
  <c r="E68" i="1" l="1"/>
  <c r="E23" i="1" s="1"/>
  <c r="E18" i="1" s="1"/>
  <c r="G107" i="1"/>
  <c r="H107" i="1"/>
  <c r="F107" i="1"/>
  <c r="G103" i="1"/>
  <c r="G68" i="1" s="1"/>
  <c r="G23" i="1" s="1"/>
  <c r="G18" i="1" s="1"/>
  <c r="H103" i="1"/>
  <c r="H68" i="1" s="1"/>
  <c r="H23" i="1" s="1"/>
  <c r="H18" i="1" s="1"/>
  <c r="F103" i="1"/>
  <c r="F68" i="1" s="1"/>
  <c r="F23" i="1" s="1"/>
  <c r="F18" i="1" s="1"/>
  <c r="G74" i="1" l="1"/>
  <c r="H74" i="1"/>
  <c r="F74" i="1"/>
  <c r="G102" i="1"/>
  <c r="E107" i="1"/>
  <c r="E102" i="1" s="1"/>
  <c r="F104" i="1"/>
  <c r="G104" i="1"/>
  <c r="G69" i="1" s="1"/>
  <c r="H104" i="1"/>
  <c r="E104" i="1"/>
  <c r="I106" i="1"/>
  <c r="H105" i="1"/>
  <c r="G105" i="1"/>
  <c r="F105" i="1"/>
  <c r="E105" i="1"/>
  <c r="I103" i="1"/>
  <c r="H102" i="1"/>
  <c r="F102" i="1"/>
  <c r="H69" i="1" l="1"/>
  <c r="I105" i="1"/>
  <c r="I104" i="1"/>
  <c r="F69" i="1"/>
  <c r="I102" i="1"/>
  <c r="F31" i="1"/>
  <c r="G31" i="1"/>
  <c r="H31" i="1"/>
  <c r="F95" i="1"/>
  <c r="G95" i="1"/>
  <c r="H95" i="1"/>
  <c r="F30" i="1"/>
  <c r="G30" i="1"/>
  <c r="G24" i="1" s="1"/>
  <c r="H30" i="1"/>
  <c r="H24" i="1" s="1"/>
  <c r="E30" i="1"/>
  <c r="H57" i="1"/>
  <c r="I111" i="1"/>
  <c r="I110" i="1"/>
  <c r="I109" i="1"/>
  <c r="I108" i="1"/>
  <c r="F97" i="1"/>
  <c r="F92" i="1" s="1"/>
  <c r="G97" i="1"/>
  <c r="G92" i="1" s="1"/>
  <c r="H97" i="1"/>
  <c r="H92" i="1" s="1"/>
  <c r="H82" i="1"/>
  <c r="H75" i="1"/>
  <c r="H70" i="1"/>
  <c r="H67" i="1" s="1"/>
  <c r="H77" i="1"/>
  <c r="I23" i="1"/>
  <c r="I27" i="1"/>
  <c r="I29" i="1"/>
  <c r="I30" i="1"/>
  <c r="I32" i="1"/>
  <c r="I34" i="1"/>
  <c r="I35" i="1"/>
  <c r="I36" i="1"/>
  <c r="I37" i="1"/>
  <c r="I39" i="1"/>
  <c r="I40" i="1"/>
  <c r="I41" i="1"/>
  <c r="I42" i="1"/>
  <c r="I44" i="1"/>
  <c r="I45" i="1"/>
  <c r="I46" i="1"/>
  <c r="I48" i="1"/>
  <c r="I49" i="1"/>
  <c r="I50" i="1"/>
  <c r="I51" i="1"/>
  <c r="I53" i="1"/>
  <c r="I54" i="1"/>
  <c r="I55" i="1"/>
  <c r="I56" i="1"/>
  <c r="I58" i="1"/>
  <c r="I59" i="1"/>
  <c r="I60" i="1"/>
  <c r="I61" i="1"/>
  <c r="I63" i="1"/>
  <c r="I64" i="1"/>
  <c r="I65" i="1"/>
  <c r="I66" i="1"/>
  <c r="I68" i="1"/>
  <c r="I71" i="1"/>
  <c r="I73" i="1"/>
  <c r="I76" i="1"/>
  <c r="I78" i="1"/>
  <c r="I79" i="1"/>
  <c r="I80" i="1"/>
  <c r="I81" i="1"/>
  <c r="I83" i="1"/>
  <c r="I84" i="1"/>
  <c r="I85" i="1"/>
  <c r="I86" i="1"/>
  <c r="I88" i="1"/>
  <c r="I89" i="1"/>
  <c r="I90" i="1"/>
  <c r="I91" i="1"/>
  <c r="I93" i="1"/>
  <c r="I94" i="1"/>
  <c r="I96" i="1"/>
  <c r="I98" i="1"/>
  <c r="I99" i="1"/>
  <c r="I100" i="1"/>
  <c r="I101" i="1"/>
  <c r="F24" i="1" l="1"/>
  <c r="H25" i="1"/>
  <c r="H20" i="1" s="1"/>
  <c r="H72" i="1"/>
  <c r="I107" i="1"/>
  <c r="H19" i="1"/>
  <c r="H28" i="1"/>
  <c r="G28" i="1"/>
  <c r="E75" i="1"/>
  <c r="E31" i="1"/>
  <c r="F62" i="1"/>
  <c r="G62" i="1"/>
  <c r="E62" i="1"/>
  <c r="I62" i="1" l="1"/>
  <c r="H17" i="1"/>
  <c r="H22" i="1"/>
  <c r="F57" i="1"/>
  <c r="G57" i="1"/>
  <c r="E57" i="1"/>
  <c r="I57" i="1" l="1"/>
  <c r="I31" i="1"/>
  <c r="F33" i="1"/>
  <c r="G33" i="1"/>
  <c r="E33" i="1"/>
  <c r="E95" i="1"/>
  <c r="I95" i="1" s="1"/>
  <c r="E97" i="1"/>
  <c r="I97" i="1" s="1"/>
  <c r="E28" i="1"/>
  <c r="E92" i="1" l="1"/>
  <c r="I92" i="1" s="1"/>
  <c r="E70" i="1"/>
  <c r="I33" i="1"/>
  <c r="E25" i="1"/>
  <c r="F26" i="1"/>
  <c r="G26" i="1"/>
  <c r="E26" i="1"/>
  <c r="F21" i="1"/>
  <c r="G21" i="1"/>
  <c r="E21" i="1"/>
  <c r="E74" i="1"/>
  <c r="E69" i="1" s="1"/>
  <c r="E67" i="1" s="1"/>
  <c r="F75" i="1"/>
  <c r="G75" i="1"/>
  <c r="G70" i="1" s="1"/>
  <c r="G67" i="1" s="1"/>
  <c r="F77" i="1"/>
  <c r="G77" i="1"/>
  <c r="E77" i="1"/>
  <c r="I21" i="1" l="1"/>
  <c r="I26" i="1"/>
  <c r="G19" i="1"/>
  <c r="I74" i="1"/>
  <c r="I69" i="1"/>
  <c r="G25" i="1"/>
  <c r="I77" i="1"/>
  <c r="F70" i="1"/>
  <c r="F67" i="1" s="1"/>
  <c r="I75" i="1"/>
  <c r="E24" i="1"/>
  <c r="E22" i="1" s="1"/>
  <c r="I24" i="1" l="1"/>
  <c r="G22" i="1"/>
  <c r="G20" i="1"/>
  <c r="I67" i="1"/>
  <c r="I70" i="1"/>
  <c r="F25" i="1"/>
  <c r="F47" i="1"/>
  <c r="G47" i="1"/>
  <c r="E47" i="1"/>
  <c r="I47" i="1" l="1"/>
  <c r="F20" i="1"/>
  <c r="I25" i="1"/>
  <c r="I18" i="1"/>
  <c r="G17" i="1" l="1"/>
  <c r="F28" i="1"/>
  <c r="F38" i="1"/>
  <c r="G38" i="1"/>
  <c r="E38" i="1"/>
  <c r="F43" i="1"/>
  <c r="G43" i="1"/>
  <c r="E43" i="1"/>
  <c r="F52" i="1"/>
  <c r="G52" i="1"/>
  <c r="E52" i="1"/>
  <c r="F82" i="1"/>
  <c r="G82" i="1"/>
  <c r="E82" i="1"/>
  <c r="F87" i="1"/>
  <c r="G87" i="1"/>
  <c r="E87" i="1"/>
  <c r="I87" i="1" l="1"/>
  <c r="I52" i="1"/>
  <c r="I43" i="1"/>
  <c r="I82" i="1"/>
  <c r="I38" i="1"/>
  <c r="I28" i="1"/>
  <c r="E72" i="1"/>
  <c r="F72" i="1"/>
  <c r="F19" i="1"/>
  <c r="G72" i="1"/>
  <c r="I72" i="1" l="1"/>
  <c r="E20" i="1"/>
  <c r="I20" i="1" s="1"/>
  <c r="E19" i="1"/>
  <c r="I19" i="1" s="1"/>
  <c r="F17" i="1"/>
  <c r="F22" i="1"/>
  <c r="I22" i="1" s="1"/>
  <c r="E17" i="1" l="1"/>
  <c r="I17" i="1" s="1"/>
</calcChain>
</file>

<file path=xl/sharedStrings.xml><?xml version="1.0" encoding="utf-8"?>
<sst xmlns="http://schemas.openxmlformats.org/spreadsheetml/2006/main" count="161" uniqueCount="56">
  <si>
    <t xml:space="preserve">физической культуры и спорта в муниципальном </t>
  </si>
  <si>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</si>
  <si>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</si>
  <si>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</si>
  <si>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</si>
  <si>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</si>
  <si>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</si>
  <si>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</si>
  <si>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</si>
  <si>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</si>
  <si>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</si>
  <si>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</si>
  <si>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</si>
  <si>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 xml:space="preserve">областной бюджет </t>
  </si>
  <si>
    <t>1.1.</t>
  </si>
  <si>
    <t>1.1.2.</t>
  </si>
  <si>
    <t>1.1.3.</t>
  </si>
  <si>
    <t>1.1.4.</t>
  </si>
  <si>
    <t>1.1.5.</t>
  </si>
  <si>
    <t>2.</t>
  </si>
  <si>
    <t>Подпрограмма муниципальной программы «Молодое поколение»</t>
  </si>
  <si>
    <t>2.1.</t>
  </si>
  <si>
    <t>Основное мероприятие «Молодежная политика»</t>
  </si>
  <si>
    <t>2.1.1.</t>
  </si>
  <si>
    <t>2.1.2.</t>
  </si>
  <si>
    <t>2.1.3.</t>
  </si>
  <si>
    <t>Основное мероприятие «Развитие физической культуры и спорта»</t>
  </si>
  <si>
    <t>Основное мероприятие «Строительство,   реконструкция, капитальный и текущий ремонт объектов физической культуры и спорта»</t>
  </si>
  <si>
    <t>Управление образования, физической культуры и спорта Администрации Невельского района</t>
  </si>
  <si>
    <t xml:space="preserve">образовании «Невельский район» </t>
  </si>
  <si>
    <t xml:space="preserve"> «Развитие  молодёжной политики, </t>
  </si>
  <si>
    <t>Муниципальная программа «Развитие  молодёжной политики, физической культуры и спорта в муниципальном образовании «Невельский район»»</t>
  </si>
  <si>
    <t>Мероприятие 1.1.2.Мероприятия в области молодежной политики</t>
  </si>
  <si>
    <t>Мероприятие 1.1.3. организация временного трудоустройства несовершеннолетних граждан в возрасте от 14 до 18 лет, желающих работать в свободное от учебы время</t>
  </si>
  <si>
    <t>Мероприятие 1.1.5. организация и обеспечение оздоровления и отдыха детей в каникулярное время</t>
  </si>
  <si>
    <t xml:space="preserve">мероприятие 2.1.1.Расходы на обеспечение деятельности (оказание услуг) муниципальных учреждений </t>
  </si>
  <si>
    <t>мероприятие2.1.2 организация,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</si>
  <si>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мероприятие 2.1.3.приобретение спортивного инвентаря, приобретение и монтаж спортивного оборудования</t>
  </si>
  <si>
    <t xml:space="preserve">мероприятие 1.1.1.Расходы на обеспечение деятельности (оказание услуг) муниципальных учреждений </t>
  </si>
  <si>
    <t>1.1.1.</t>
  </si>
  <si>
    <t>мероприятие 1.1.4. Развитие форм и моделей вовлечение молодежи в трудовую и экономическую деятельность, реализация мер поддержки молодых семей</t>
  </si>
  <si>
    <t xml:space="preserve">Прогнозная (справочная) оценка ресурсного обеспечения реализации муниципальной программы «Развитие молодёжной политики , физической культуры и спорта в муниципальном образовании «Невельский район»» за счет всех источников финансирования
</t>
  </si>
  <si>
    <t>1.1.6.</t>
  </si>
  <si>
    <t>Мероприятие 1.1.6. расходы на реализацию муниципальных программ поддержки социально ориентированных некоммерческих организаций (за счет средств областного бюджета)</t>
  </si>
  <si>
    <t>1.1.7.</t>
  </si>
  <si>
    <t>Мероприятие 1.1.7. 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</si>
  <si>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Подпрограмма муниципальной программы «Развитие физической культуры и спорта, укрепление общественного здоровья населения»</t>
  </si>
  <si>
    <t>«Приложение 3 к муниципальной программе</t>
  </si>
  <si>
    <t>2.2.</t>
  </si>
  <si>
    <t>2.2.1.</t>
  </si>
  <si>
    <t>Мероприятие 2.2.1..Строительство,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</si>
  <si>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Мероприятие 2.2.2..расходы на создание и модернизация объектов спортивной инфраструктуры муниципальной собственности для занятий физической культурой и спортом</t>
  </si>
  <si>
    <t>2.3.</t>
  </si>
  <si>
    <t>2.3.1.</t>
  </si>
  <si>
    <t>Основное мероприятие Региональный проект "Спорт - норма жизни"</t>
  </si>
  <si>
    <t>Приложение 2 к постановлению Администрации Невельского района от 20.11.2020 № 680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</si>
</sst>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3" fillId="2" borderId="1" xfId="1" applyFont="1" applyFill="1" applyBorder="1" applyAlignment="1">
      <alignment horizontal="center" vertical="center"/>
    </xf>
    <xf numFmtId="164" fontId="3" fillId="0" borderId="1" xfId="1" applyFont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164" fontId="4" fillId="0" borderId="1" xfId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164" fontId="11" fillId="0" borderId="1" xfId="1" applyFont="1" applyBorder="1" applyAlignment="1">
      <alignment horizontal="center" vertical="center"/>
    </xf>
    <xf numFmtId="164" fontId="11" fillId="2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4" fontId="2" fillId="0" borderId="3" xfId="0" applyNumberFormat="1" applyFont="1" applyBorder="1" applyAlignment="1">
      <alignment vertical="center" wrapText="1"/>
    </xf>
    <xf numFmtId="14" fontId="2" fillId="0" borderId="4" xfId="0" applyNumberFormat="1" applyFont="1" applyBorder="1" applyAlignment="1">
      <alignment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1"/>
  <sheetViews>
    <sheetView tabSelected="1" view="pageBreakPreview" zoomScaleNormal="100" zoomScaleSheetLayoutView="100" workbookViewId="0">
      <selection activeCell="H2" sqref="H2:I2"/>
    </sheetView>
  </sheetViews>
  <sheetFormatPr defaultRowHeight="15" x14ac:dyDescent="0.2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6.7109375" customWidth="1"/>
    <col min="6" max="6" width="15.28515625" customWidth="1"/>
    <col min="7" max="8" width="16" customWidth="1"/>
    <col min="9" max="9" width="42.140625" customWidth="1"/>
  </cols>
  <sheetData>
    <row r="2" spans="1:10" ht="33" customHeight="1" x14ac:dyDescent="0.25">
      <c r="H2" s="21" t="s">
        <v>55</v>
      </c>
      <c r="I2" s="21"/>
    </row>
    <row r="5" spans="1:10" ht="18.75" x14ac:dyDescent="0.25">
      <c r="D5" s="50" t="s">
        <v>47</v>
      </c>
      <c r="E5" s="51"/>
      <c r="F5" s="51"/>
      <c r="G5" s="51"/>
      <c r="H5" s="51"/>
      <c r="I5" s="51"/>
    </row>
    <row r="6" spans="1:10" ht="18.75" x14ac:dyDescent="0.25">
      <c r="I6" s="1" t="s">
        <v>30</v>
      </c>
    </row>
    <row r="7" spans="1:10" ht="18.75" x14ac:dyDescent="0.25">
      <c r="I7" s="1" t="s">
        <v>0</v>
      </c>
    </row>
    <row r="8" spans="1:10" ht="18.75" x14ac:dyDescent="0.25">
      <c r="I8" s="1" t="s">
        <v>29</v>
      </c>
    </row>
    <row r="10" spans="1:10" x14ac:dyDescent="0.25">
      <c r="A10" s="55" t="s">
        <v>41</v>
      </c>
      <c r="B10" s="56"/>
      <c r="C10" s="56"/>
      <c r="D10" s="56"/>
      <c r="E10" s="56"/>
      <c r="F10" s="56"/>
      <c r="G10" s="56"/>
      <c r="H10" s="56"/>
      <c r="I10" s="56"/>
      <c r="J10" s="2"/>
    </row>
    <row r="11" spans="1:10" x14ac:dyDescent="0.25">
      <c r="A11" s="56"/>
      <c r="B11" s="56"/>
      <c r="C11" s="56"/>
      <c r="D11" s="56"/>
      <c r="E11" s="56"/>
      <c r="F11" s="56"/>
      <c r="G11" s="56"/>
      <c r="H11" s="56"/>
      <c r="I11" s="56"/>
      <c r="J11" s="2"/>
    </row>
    <row r="12" spans="1:10" ht="21.75" customHeight="1" x14ac:dyDescent="0.25">
      <c r="A12" s="56"/>
      <c r="B12" s="56"/>
      <c r="C12" s="56"/>
      <c r="D12" s="56"/>
      <c r="E12" s="56"/>
      <c r="F12" s="56"/>
      <c r="G12" s="56"/>
      <c r="H12" s="56"/>
      <c r="I12" s="56"/>
      <c r="J12" s="2"/>
    </row>
    <row r="13" spans="1:10" hidden="1" x14ac:dyDescent="0.25"/>
    <row r="14" spans="1:10" ht="46.5" customHeight="1" x14ac:dyDescent="0.25">
      <c r="A14" s="52" t="s">
        <v>1</v>
      </c>
      <c r="B14" s="53" t="s">
        <v>2</v>
      </c>
      <c r="C14" s="53" t="s">
        <v>3</v>
      </c>
      <c r="D14" s="53" t="s">
        <v>4</v>
      </c>
      <c r="E14" s="54" t="s">
        <v>5</v>
      </c>
      <c r="F14" s="54"/>
      <c r="G14" s="54"/>
      <c r="H14" s="54"/>
      <c r="I14" s="54"/>
    </row>
    <row r="15" spans="1:10" ht="17.25" customHeight="1" x14ac:dyDescent="0.25">
      <c r="A15" s="52"/>
      <c r="B15" s="53"/>
      <c r="C15" s="53"/>
      <c r="D15" s="53"/>
      <c r="E15" s="3">
        <v>2020</v>
      </c>
      <c r="F15" s="3">
        <v>2021</v>
      </c>
      <c r="G15" s="3">
        <v>2022</v>
      </c>
      <c r="H15" s="20">
        <v>2023</v>
      </c>
      <c r="I15" s="3" t="s">
        <v>6</v>
      </c>
    </row>
    <row r="16" spans="1:10" ht="17.25" customHeight="1" x14ac:dyDescent="0.25">
      <c r="A16" s="4">
        <v>1</v>
      </c>
      <c r="B16" s="5">
        <v>2</v>
      </c>
      <c r="C16" s="3">
        <v>3</v>
      </c>
      <c r="D16" s="5">
        <v>4</v>
      </c>
      <c r="E16" s="5">
        <v>5</v>
      </c>
      <c r="F16" s="5">
        <v>6</v>
      </c>
      <c r="G16" s="5">
        <v>7</v>
      </c>
      <c r="H16" s="5"/>
      <c r="I16" s="3">
        <v>10</v>
      </c>
    </row>
    <row r="17" spans="1:9" ht="16.5" customHeight="1" x14ac:dyDescent="0.25">
      <c r="A17" s="60"/>
      <c r="B17" s="57" t="s">
        <v>31</v>
      </c>
      <c r="C17" s="57" t="s">
        <v>7</v>
      </c>
      <c r="D17" s="16" t="s">
        <v>6</v>
      </c>
      <c r="E17" s="11">
        <f>E18+E19+E20+E21</f>
        <v>7099.5</v>
      </c>
      <c r="F17" s="11">
        <f>F18+F19+F20+F21</f>
        <v>45131</v>
      </c>
      <c r="G17" s="11">
        <f t="shared" ref="G17:H17" si="0">G18+G19+G20+G21</f>
        <v>36580.6</v>
      </c>
      <c r="H17" s="11">
        <f t="shared" si="0"/>
        <v>4129.6000000000004</v>
      </c>
      <c r="I17" s="11">
        <f>E17+F17+G17+H17</f>
        <v>92940.700000000012</v>
      </c>
    </row>
    <row r="18" spans="1:9" ht="25.5" customHeight="1" x14ac:dyDescent="0.25">
      <c r="A18" s="61"/>
      <c r="B18" s="58"/>
      <c r="C18" s="58"/>
      <c r="D18" s="16" t="s">
        <v>8</v>
      </c>
      <c r="E18" s="9">
        <f>E23</f>
        <v>0</v>
      </c>
      <c r="F18" s="9">
        <f t="shared" ref="F18:H18" si="1">F23</f>
        <v>38715.9</v>
      </c>
      <c r="G18" s="9">
        <f t="shared" si="1"/>
        <v>32022.5</v>
      </c>
      <c r="H18" s="9">
        <f t="shared" si="1"/>
        <v>0</v>
      </c>
      <c r="I18" s="11">
        <f t="shared" ref="I18:I81" si="2">E18+F18+G18+H18</f>
        <v>70738.399999999994</v>
      </c>
    </row>
    <row r="19" spans="1:9" ht="21.75" customHeight="1" x14ac:dyDescent="0.25">
      <c r="A19" s="61"/>
      <c r="B19" s="58"/>
      <c r="C19" s="58"/>
      <c r="D19" s="16" t="s">
        <v>9</v>
      </c>
      <c r="E19" s="9">
        <f>E24</f>
        <v>191</v>
      </c>
      <c r="F19" s="10">
        <f t="shared" ref="F19:H19" si="3">F24</f>
        <v>682.1</v>
      </c>
      <c r="G19" s="10">
        <f t="shared" si="3"/>
        <v>533.5</v>
      </c>
      <c r="H19" s="10">
        <f t="shared" si="3"/>
        <v>201</v>
      </c>
      <c r="I19" s="11">
        <f t="shared" si="2"/>
        <v>1607.6</v>
      </c>
    </row>
    <row r="20" spans="1:9" ht="17.25" customHeight="1" x14ac:dyDescent="0.25">
      <c r="A20" s="61"/>
      <c r="B20" s="58"/>
      <c r="C20" s="58"/>
      <c r="D20" s="16" t="s">
        <v>10</v>
      </c>
      <c r="E20" s="13">
        <f>E25</f>
        <v>6908.5</v>
      </c>
      <c r="F20" s="13">
        <f t="shared" ref="F20:H20" si="4">F25</f>
        <v>5733</v>
      </c>
      <c r="G20" s="13">
        <f t="shared" si="4"/>
        <v>4024.6</v>
      </c>
      <c r="H20" s="13">
        <f t="shared" si="4"/>
        <v>3928.6</v>
      </c>
      <c r="I20" s="11">
        <f t="shared" si="2"/>
        <v>20594.699999999997</v>
      </c>
    </row>
    <row r="21" spans="1:9" ht="18.75" customHeight="1" x14ac:dyDescent="0.25">
      <c r="A21" s="61"/>
      <c r="B21" s="58"/>
      <c r="C21" s="59"/>
      <c r="D21" s="16" t="s">
        <v>11</v>
      </c>
      <c r="E21" s="10">
        <f>E32+E76</f>
        <v>0</v>
      </c>
      <c r="F21" s="10">
        <f t="shared" ref="F21:G21" si="5">F32+F76</f>
        <v>0</v>
      </c>
      <c r="G21" s="10">
        <f t="shared" si="5"/>
        <v>0</v>
      </c>
      <c r="H21" s="10"/>
      <c r="I21" s="11">
        <f t="shared" si="2"/>
        <v>0</v>
      </c>
    </row>
    <row r="22" spans="1:9" ht="13.5" customHeight="1" x14ac:dyDescent="0.25">
      <c r="A22" s="61"/>
      <c r="B22" s="58"/>
      <c r="C22" s="57" t="s">
        <v>12</v>
      </c>
      <c r="D22" s="16" t="s">
        <v>6</v>
      </c>
      <c r="E22" s="11">
        <f>E23+E24+E25+E26</f>
        <v>7099.5</v>
      </c>
      <c r="F22" s="11">
        <f t="shared" ref="F22:H22" si="6">F23+F24+F25+F26</f>
        <v>45131</v>
      </c>
      <c r="G22" s="11">
        <f t="shared" si="6"/>
        <v>36580.6</v>
      </c>
      <c r="H22" s="11">
        <f t="shared" si="6"/>
        <v>4129.6000000000004</v>
      </c>
      <c r="I22" s="11">
        <f t="shared" si="2"/>
        <v>92940.700000000012</v>
      </c>
    </row>
    <row r="23" spans="1:9" ht="27" customHeight="1" x14ac:dyDescent="0.25">
      <c r="A23" s="61"/>
      <c r="B23" s="58"/>
      <c r="C23" s="58"/>
      <c r="D23" s="16" t="s">
        <v>8</v>
      </c>
      <c r="E23" s="10">
        <f>E29+E68</f>
        <v>0</v>
      </c>
      <c r="F23" s="10">
        <f t="shared" ref="F23:H23" si="7">F29+F68</f>
        <v>38715.9</v>
      </c>
      <c r="G23" s="10">
        <f t="shared" si="7"/>
        <v>32022.5</v>
      </c>
      <c r="H23" s="10">
        <f t="shared" si="7"/>
        <v>0</v>
      </c>
      <c r="I23" s="11">
        <f t="shared" si="2"/>
        <v>70738.399999999994</v>
      </c>
    </row>
    <row r="24" spans="1:9" ht="17.25" customHeight="1" x14ac:dyDescent="0.25">
      <c r="A24" s="61"/>
      <c r="B24" s="58"/>
      <c r="C24" s="58"/>
      <c r="D24" s="16" t="s">
        <v>9</v>
      </c>
      <c r="E24" s="10">
        <f>E30+E74</f>
        <v>191</v>
      </c>
      <c r="F24" s="10">
        <f>F30+F69</f>
        <v>682.1</v>
      </c>
      <c r="G24" s="10">
        <f t="shared" ref="G24:H24" si="8">G30+G69</f>
        <v>533.5</v>
      </c>
      <c r="H24" s="10">
        <f t="shared" si="8"/>
        <v>201</v>
      </c>
      <c r="I24" s="11">
        <f t="shared" si="2"/>
        <v>1607.6</v>
      </c>
    </row>
    <row r="25" spans="1:9" ht="18" customHeight="1" x14ac:dyDescent="0.25">
      <c r="A25" s="61"/>
      <c r="B25" s="58"/>
      <c r="C25" s="58"/>
      <c r="D25" s="16" t="s">
        <v>10</v>
      </c>
      <c r="E25" s="11">
        <f>E31+E70</f>
        <v>6908.5</v>
      </c>
      <c r="F25" s="11">
        <f t="shared" ref="F25:H25" si="9">F31+F70</f>
        <v>5733</v>
      </c>
      <c r="G25" s="11">
        <f t="shared" si="9"/>
        <v>4024.6</v>
      </c>
      <c r="H25" s="11">
        <f t="shared" si="9"/>
        <v>3928.6</v>
      </c>
      <c r="I25" s="11">
        <f t="shared" si="2"/>
        <v>20594.699999999997</v>
      </c>
    </row>
    <row r="26" spans="1:9" ht="15.75" customHeight="1" x14ac:dyDescent="0.25">
      <c r="A26" s="62"/>
      <c r="B26" s="59"/>
      <c r="C26" s="59"/>
      <c r="D26" s="16" t="s">
        <v>11</v>
      </c>
      <c r="E26" s="10">
        <f>E32+E76</f>
        <v>0</v>
      </c>
      <c r="F26" s="10">
        <f t="shared" ref="F26:G26" si="10">F32+F76</f>
        <v>0</v>
      </c>
      <c r="G26" s="10">
        <f t="shared" si="10"/>
        <v>0</v>
      </c>
      <c r="H26" s="10"/>
      <c r="I26" s="11">
        <f t="shared" si="2"/>
        <v>0</v>
      </c>
    </row>
    <row r="27" spans="1:9" ht="30.75" customHeight="1" x14ac:dyDescent="0.25">
      <c r="A27" s="6">
        <v>1</v>
      </c>
      <c r="B27" s="15" t="s">
        <v>20</v>
      </c>
      <c r="C27" s="14"/>
      <c r="D27" s="12"/>
      <c r="E27" s="8"/>
      <c r="F27" s="8"/>
      <c r="G27" s="8"/>
      <c r="H27" s="8"/>
      <c r="I27" s="11">
        <f t="shared" si="2"/>
        <v>0</v>
      </c>
    </row>
    <row r="28" spans="1:9" ht="15" customHeight="1" x14ac:dyDescent="0.25">
      <c r="A28" s="25" t="s">
        <v>14</v>
      </c>
      <c r="B28" s="34" t="s">
        <v>22</v>
      </c>
      <c r="C28" s="34" t="s">
        <v>28</v>
      </c>
      <c r="D28" s="17" t="s">
        <v>6</v>
      </c>
      <c r="E28" s="18">
        <f>E29+E30+E31+E32</f>
        <v>1321.4</v>
      </c>
      <c r="F28" s="18">
        <f t="shared" ref="F28:H28" si="11">F29+F30+F31+F32</f>
        <v>1346.1999999999998</v>
      </c>
      <c r="G28" s="18">
        <f t="shared" si="11"/>
        <v>983.1</v>
      </c>
      <c r="H28" s="18">
        <f t="shared" si="11"/>
        <v>980.1</v>
      </c>
      <c r="I28" s="11">
        <f t="shared" si="2"/>
        <v>4630.8</v>
      </c>
    </row>
    <row r="29" spans="1:9" ht="28.5" customHeight="1" x14ac:dyDescent="0.25">
      <c r="A29" s="26"/>
      <c r="B29" s="35"/>
      <c r="C29" s="35"/>
      <c r="D29" s="17" t="s">
        <v>8</v>
      </c>
      <c r="E29" s="18">
        <v>0</v>
      </c>
      <c r="F29" s="18"/>
      <c r="G29" s="18"/>
      <c r="H29" s="18"/>
      <c r="I29" s="11">
        <f t="shared" si="2"/>
        <v>0</v>
      </c>
    </row>
    <row r="30" spans="1:9" ht="15" customHeight="1" x14ac:dyDescent="0.25">
      <c r="A30" s="26"/>
      <c r="B30" s="35"/>
      <c r="C30" s="35"/>
      <c r="D30" s="17" t="s">
        <v>13</v>
      </c>
      <c r="E30" s="18">
        <f>E59</f>
        <v>0</v>
      </c>
      <c r="F30" s="18">
        <f t="shared" ref="F30:H30" si="12">F59</f>
        <v>100</v>
      </c>
      <c r="G30" s="18">
        <f t="shared" si="12"/>
        <v>72</v>
      </c>
      <c r="H30" s="18">
        <f t="shared" si="12"/>
        <v>69</v>
      </c>
      <c r="I30" s="11">
        <f t="shared" si="2"/>
        <v>241</v>
      </c>
    </row>
    <row r="31" spans="1:9" ht="15" customHeight="1" x14ac:dyDescent="0.25">
      <c r="A31" s="26"/>
      <c r="B31" s="35"/>
      <c r="C31" s="35"/>
      <c r="D31" s="17" t="s">
        <v>10</v>
      </c>
      <c r="E31" s="18">
        <f>E41+E46+E55+E50+E36+E65</f>
        <v>1321.4</v>
      </c>
      <c r="F31" s="18">
        <f t="shared" ref="F31:H31" si="13">F41+F46+F55+F50+F36+F65</f>
        <v>1246.1999999999998</v>
      </c>
      <c r="G31" s="18">
        <f t="shared" si="13"/>
        <v>911.1</v>
      </c>
      <c r="H31" s="18">
        <f t="shared" si="13"/>
        <v>911.1</v>
      </c>
      <c r="I31" s="11">
        <f t="shared" si="2"/>
        <v>4389.8</v>
      </c>
    </row>
    <row r="32" spans="1:9" ht="15" customHeight="1" x14ac:dyDescent="0.25">
      <c r="A32" s="27"/>
      <c r="B32" s="36"/>
      <c r="C32" s="36"/>
      <c r="D32" s="17" t="s">
        <v>11</v>
      </c>
      <c r="E32" s="18">
        <v>0</v>
      </c>
      <c r="F32" s="18"/>
      <c r="G32" s="18"/>
      <c r="H32" s="18"/>
      <c r="I32" s="11">
        <f t="shared" si="2"/>
        <v>0</v>
      </c>
    </row>
    <row r="33" spans="1:9" ht="15" customHeight="1" x14ac:dyDescent="0.25">
      <c r="A33" s="37" t="s">
        <v>39</v>
      </c>
      <c r="B33" s="47" t="s">
        <v>38</v>
      </c>
      <c r="C33" s="28" t="s">
        <v>28</v>
      </c>
      <c r="D33" s="12" t="s">
        <v>6</v>
      </c>
      <c r="E33" s="8">
        <f>E36</f>
        <v>847.2</v>
      </c>
      <c r="F33" s="8">
        <f t="shared" ref="F33:H33" si="14">F36</f>
        <v>758.1</v>
      </c>
      <c r="G33" s="8">
        <f t="shared" si="14"/>
        <v>758.1</v>
      </c>
      <c r="H33" s="8">
        <f t="shared" si="14"/>
        <v>758.1</v>
      </c>
      <c r="I33" s="11">
        <f t="shared" si="2"/>
        <v>3121.5</v>
      </c>
    </row>
    <row r="34" spans="1:9" ht="15" customHeight="1" x14ac:dyDescent="0.25">
      <c r="A34" s="38"/>
      <c r="B34" s="48"/>
      <c r="C34" s="29"/>
      <c r="D34" s="12" t="s">
        <v>8</v>
      </c>
      <c r="E34" s="8"/>
      <c r="F34" s="8"/>
      <c r="G34" s="8"/>
      <c r="H34" s="8"/>
      <c r="I34" s="11">
        <f t="shared" si="2"/>
        <v>0</v>
      </c>
    </row>
    <row r="35" spans="1:9" ht="15" customHeight="1" x14ac:dyDescent="0.25">
      <c r="A35" s="38"/>
      <c r="B35" s="48"/>
      <c r="C35" s="29"/>
      <c r="D35" s="12" t="s">
        <v>13</v>
      </c>
      <c r="E35" s="8"/>
      <c r="F35" s="8"/>
      <c r="G35" s="8"/>
      <c r="H35" s="8"/>
      <c r="I35" s="11">
        <f t="shared" si="2"/>
        <v>0</v>
      </c>
    </row>
    <row r="36" spans="1:9" ht="15" customHeight="1" x14ac:dyDescent="0.25">
      <c r="A36" s="38"/>
      <c r="B36" s="48"/>
      <c r="C36" s="29"/>
      <c r="D36" s="12" t="s">
        <v>10</v>
      </c>
      <c r="E36" s="7">
        <v>847.2</v>
      </c>
      <c r="F36" s="8">
        <v>758.1</v>
      </c>
      <c r="G36" s="8">
        <v>758.1</v>
      </c>
      <c r="H36" s="8">
        <v>758.1</v>
      </c>
      <c r="I36" s="11">
        <f t="shared" si="2"/>
        <v>3121.5</v>
      </c>
    </row>
    <row r="37" spans="1:9" ht="15" customHeight="1" x14ac:dyDescent="0.25">
      <c r="A37" s="39"/>
      <c r="B37" s="49"/>
      <c r="C37" s="30"/>
      <c r="D37" s="12" t="s">
        <v>11</v>
      </c>
      <c r="E37" s="8"/>
      <c r="F37" s="8"/>
      <c r="G37" s="8"/>
      <c r="H37" s="8"/>
      <c r="I37" s="11">
        <f t="shared" si="2"/>
        <v>0</v>
      </c>
    </row>
    <row r="38" spans="1:9" ht="12" customHeight="1" x14ac:dyDescent="0.25">
      <c r="A38" s="37" t="s">
        <v>15</v>
      </c>
      <c r="B38" s="28" t="s">
        <v>32</v>
      </c>
      <c r="C38" s="28" t="s">
        <v>28</v>
      </c>
      <c r="D38" s="12" t="s">
        <v>6</v>
      </c>
      <c r="E38" s="8">
        <f>E39+E40+E41+E42</f>
        <v>209.1</v>
      </c>
      <c r="F38" s="8">
        <f t="shared" ref="F38:H38" si="15">F39+F40+F41+F42</f>
        <v>203</v>
      </c>
      <c r="G38" s="8">
        <f t="shared" si="15"/>
        <v>153</v>
      </c>
      <c r="H38" s="8">
        <f t="shared" si="15"/>
        <v>153</v>
      </c>
      <c r="I38" s="11">
        <f t="shared" si="2"/>
        <v>718.1</v>
      </c>
    </row>
    <row r="39" spans="1:9" ht="15" customHeight="1" x14ac:dyDescent="0.25">
      <c r="A39" s="38"/>
      <c r="B39" s="29"/>
      <c r="C39" s="29"/>
      <c r="D39" s="12" t="s">
        <v>8</v>
      </c>
      <c r="E39" s="8">
        <v>0</v>
      </c>
      <c r="F39" s="8"/>
      <c r="G39" s="8"/>
      <c r="H39" s="8"/>
      <c r="I39" s="11">
        <f t="shared" si="2"/>
        <v>0</v>
      </c>
    </row>
    <row r="40" spans="1:9" ht="15" customHeight="1" x14ac:dyDescent="0.25">
      <c r="A40" s="38"/>
      <c r="B40" s="29"/>
      <c r="C40" s="29"/>
      <c r="D40" s="12" t="s">
        <v>13</v>
      </c>
      <c r="E40" s="8">
        <v>0</v>
      </c>
      <c r="F40" s="8"/>
      <c r="G40" s="8"/>
      <c r="H40" s="8"/>
      <c r="I40" s="11">
        <f t="shared" si="2"/>
        <v>0</v>
      </c>
    </row>
    <row r="41" spans="1:9" ht="15" customHeight="1" x14ac:dyDescent="0.25">
      <c r="A41" s="38"/>
      <c r="B41" s="29"/>
      <c r="C41" s="29"/>
      <c r="D41" s="12" t="s">
        <v>10</v>
      </c>
      <c r="E41" s="8">
        <v>209.1</v>
      </c>
      <c r="F41" s="8">
        <v>203</v>
      </c>
      <c r="G41" s="8">
        <v>153</v>
      </c>
      <c r="H41" s="8">
        <v>153</v>
      </c>
      <c r="I41" s="11">
        <f t="shared" si="2"/>
        <v>718.1</v>
      </c>
    </row>
    <row r="42" spans="1:9" ht="16.5" customHeight="1" x14ac:dyDescent="0.25">
      <c r="A42" s="39"/>
      <c r="B42" s="30"/>
      <c r="C42" s="30"/>
      <c r="D42" s="12" t="s">
        <v>11</v>
      </c>
      <c r="E42" s="8">
        <v>0</v>
      </c>
      <c r="F42" s="8"/>
      <c r="G42" s="8"/>
      <c r="H42" s="8"/>
      <c r="I42" s="11">
        <f t="shared" si="2"/>
        <v>0</v>
      </c>
    </row>
    <row r="43" spans="1:9" ht="15" customHeight="1" x14ac:dyDescent="0.25">
      <c r="A43" s="37" t="s">
        <v>16</v>
      </c>
      <c r="B43" s="28" t="s">
        <v>33</v>
      </c>
      <c r="C43" s="28" t="s">
        <v>28</v>
      </c>
      <c r="D43" s="12" t="s">
        <v>6</v>
      </c>
      <c r="E43" s="8">
        <f>E44+E45+E46</f>
        <v>70</v>
      </c>
      <c r="F43" s="8">
        <f t="shared" ref="F43:G43" si="16">F44+F45+F46</f>
        <v>90</v>
      </c>
      <c r="G43" s="8">
        <f t="shared" si="16"/>
        <v>0</v>
      </c>
      <c r="H43" s="8"/>
      <c r="I43" s="11">
        <f t="shared" si="2"/>
        <v>160</v>
      </c>
    </row>
    <row r="44" spans="1:9" ht="16.5" customHeight="1" x14ac:dyDescent="0.25">
      <c r="A44" s="38"/>
      <c r="B44" s="29"/>
      <c r="C44" s="29"/>
      <c r="D44" s="12" t="s">
        <v>8</v>
      </c>
      <c r="E44" s="8">
        <v>0</v>
      </c>
      <c r="F44" s="8"/>
      <c r="G44" s="8"/>
      <c r="H44" s="8"/>
      <c r="I44" s="11">
        <f t="shared" si="2"/>
        <v>0</v>
      </c>
    </row>
    <row r="45" spans="1:9" ht="15" customHeight="1" x14ac:dyDescent="0.25">
      <c r="A45" s="38"/>
      <c r="B45" s="29"/>
      <c r="C45" s="29"/>
      <c r="D45" s="12" t="s">
        <v>13</v>
      </c>
      <c r="E45" s="8">
        <v>0</v>
      </c>
      <c r="F45" s="8"/>
      <c r="G45" s="8"/>
      <c r="H45" s="8"/>
      <c r="I45" s="11">
        <f t="shared" si="2"/>
        <v>0</v>
      </c>
    </row>
    <row r="46" spans="1:9" ht="17.25" customHeight="1" x14ac:dyDescent="0.25">
      <c r="A46" s="39"/>
      <c r="B46" s="30"/>
      <c r="C46" s="30"/>
      <c r="D46" s="12" t="s">
        <v>10</v>
      </c>
      <c r="E46" s="8">
        <v>70</v>
      </c>
      <c r="F46" s="8">
        <v>90</v>
      </c>
      <c r="G46" s="8"/>
      <c r="H46" s="8"/>
      <c r="I46" s="11">
        <f t="shared" si="2"/>
        <v>160</v>
      </c>
    </row>
    <row r="47" spans="1:9" ht="17.25" customHeight="1" x14ac:dyDescent="0.25">
      <c r="A47" s="40" t="s">
        <v>17</v>
      </c>
      <c r="B47" s="28" t="s">
        <v>40</v>
      </c>
      <c r="C47" s="28" t="s">
        <v>28</v>
      </c>
      <c r="D47" s="12" t="s">
        <v>6</v>
      </c>
      <c r="E47" s="8">
        <f>E48+E49+E50+E51</f>
        <v>0</v>
      </c>
      <c r="F47" s="8">
        <f t="shared" ref="F47:G47" si="17">F48+F49+F50+F51</f>
        <v>0</v>
      </c>
      <c r="G47" s="8">
        <f t="shared" si="17"/>
        <v>0</v>
      </c>
      <c r="H47" s="8"/>
      <c r="I47" s="11">
        <f t="shared" si="2"/>
        <v>0</v>
      </c>
    </row>
    <row r="48" spans="1:9" ht="17.25" customHeight="1" x14ac:dyDescent="0.25">
      <c r="A48" s="63"/>
      <c r="B48" s="29"/>
      <c r="C48" s="29"/>
      <c r="D48" s="12" t="s">
        <v>8</v>
      </c>
      <c r="E48" s="8"/>
      <c r="F48" s="8"/>
      <c r="G48" s="8"/>
      <c r="H48" s="8"/>
      <c r="I48" s="11">
        <f t="shared" si="2"/>
        <v>0</v>
      </c>
    </row>
    <row r="49" spans="1:9" ht="17.25" customHeight="1" x14ac:dyDescent="0.25">
      <c r="A49" s="63"/>
      <c r="B49" s="29"/>
      <c r="C49" s="29"/>
      <c r="D49" s="12" t="s">
        <v>13</v>
      </c>
      <c r="E49" s="8"/>
      <c r="F49" s="8"/>
      <c r="G49" s="8">
        <v>0</v>
      </c>
      <c r="H49" s="8"/>
      <c r="I49" s="11">
        <f t="shared" si="2"/>
        <v>0</v>
      </c>
    </row>
    <row r="50" spans="1:9" ht="17.25" customHeight="1" x14ac:dyDescent="0.25">
      <c r="A50" s="63"/>
      <c r="B50" s="29"/>
      <c r="C50" s="29"/>
      <c r="D50" s="12" t="s">
        <v>10</v>
      </c>
      <c r="E50" s="8">
        <v>0</v>
      </c>
      <c r="F50" s="8">
        <v>0</v>
      </c>
      <c r="G50" s="8">
        <v>0</v>
      </c>
      <c r="H50" s="8"/>
      <c r="I50" s="11">
        <f t="shared" si="2"/>
        <v>0</v>
      </c>
    </row>
    <row r="51" spans="1:9" ht="17.25" customHeight="1" x14ac:dyDescent="0.25">
      <c r="A51" s="64"/>
      <c r="B51" s="30"/>
      <c r="C51" s="30"/>
      <c r="D51" s="12" t="s">
        <v>11</v>
      </c>
      <c r="E51" s="8"/>
      <c r="F51" s="8"/>
      <c r="G51" s="8"/>
      <c r="H51" s="8"/>
      <c r="I51" s="11">
        <f t="shared" si="2"/>
        <v>0</v>
      </c>
    </row>
    <row r="52" spans="1:9" ht="15" customHeight="1" x14ac:dyDescent="0.25">
      <c r="A52" s="40" t="s">
        <v>18</v>
      </c>
      <c r="B52" s="28" t="s">
        <v>34</v>
      </c>
      <c r="C52" s="28" t="s">
        <v>28</v>
      </c>
      <c r="D52" s="12" t="s">
        <v>6</v>
      </c>
      <c r="E52" s="8">
        <f>E53+E54+E55+E56</f>
        <v>190</v>
      </c>
      <c r="F52" s="8">
        <f t="shared" ref="F52:G52" si="18">F53+F54+F55+F56</f>
        <v>190</v>
      </c>
      <c r="G52" s="8">
        <f t="shared" si="18"/>
        <v>0</v>
      </c>
      <c r="H52" s="8"/>
      <c r="I52" s="11">
        <f t="shared" si="2"/>
        <v>380</v>
      </c>
    </row>
    <row r="53" spans="1:9" ht="15" customHeight="1" x14ac:dyDescent="0.25">
      <c r="A53" s="38"/>
      <c r="B53" s="29"/>
      <c r="C53" s="29"/>
      <c r="D53" s="12" t="s">
        <v>8</v>
      </c>
      <c r="E53" s="8">
        <v>0</v>
      </c>
      <c r="F53" s="8"/>
      <c r="G53" s="8"/>
      <c r="H53" s="8"/>
      <c r="I53" s="11">
        <f t="shared" si="2"/>
        <v>0</v>
      </c>
    </row>
    <row r="54" spans="1:9" ht="15" customHeight="1" x14ac:dyDescent="0.25">
      <c r="A54" s="38"/>
      <c r="B54" s="29"/>
      <c r="C54" s="29"/>
      <c r="D54" s="12" t="s">
        <v>13</v>
      </c>
      <c r="E54" s="8">
        <v>0</v>
      </c>
      <c r="F54" s="8"/>
      <c r="G54" s="8"/>
      <c r="H54" s="8"/>
      <c r="I54" s="11">
        <f t="shared" si="2"/>
        <v>0</v>
      </c>
    </row>
    <row r="55" spans="1:9" ht="15" customHeight="1" x14ac:dyDescent="0.25">
      <c r="A55" s="38"/>
      <c r="B55" s="29"/>
      <c r="C55" s="29"/>
      <c r="D55" s="12" t="s">
        <v>10</v>
      </c>
      <c r="E55" s="8">
        <v>190</v>
      </c>
      <c r="F55" s="8">
        <v>190</v>
      </c>
      <c r="G55" s="8">
        <v>0</v>
      </c>
      <c r="H55" s="8">
        <v>0</v>
      </c>
      <c r="I55" s="11">
        <f t="shared" si="2"/>
        <v>380</v>
      </c>
    </row>
    <row r="56" spans="1:9" ht="15.75" customHeight="1" x14ac:dyDescent="0.25">
      <c r="A56" s="39"/>
      <c r="B56" s="30"/>
      <c r="C56" s="30"/>
      <c r="D56" s="12" t="s">
        <v>11</v>
      </c>
      <c r="E56" s="8">
        <v>0</v>
      </c>
      <c r="F56" s="8"/>
      <c r="G56" s="8"/>
      <c r="H56" s="8"/>
      <c r="I56" s="11">
        <f t="shared" si="2"/>
        <v>0</v>
      </c>
    </row>
    <row r="57" spans="1:9" ht="15.75" customHeight="1" x14ac:dyDescent="0.25">
      <c r="A57" s="40" t="s">
        <v>42</v>
      </c>
      <c r="B57" s="41" t="s">
        <v>43</v>
      </c>
      <c r="C57" s="28" t="s">
        <v>28</v>
      </c>
      <c r="D57" s="12" t="s">
        <v>6</v>
      </c>
      <c r="E57" s="8">
        <f>E58+E59+E60+E61</f>
        <v>0</v>
      </c>
      <c r="F57" s="8">
        <f t="shared" ref="F57:H57" si="19">F58+F59+F60+F61</f>
        <v>100</v>
      </c>
      <c r="G57" s="8">
        <f t="shared" si="19"/>
        <v>72</v>
      </c>
      <c r="H57" s="8">
        <f t="shared" si="19"/>
        <v>69</v>
      </c>
      <c r="I57" s="11">
        <f t="shared" si="2"/>
        <v>241</v>
      </c>
    </row>
    <row r="58" spans="1:9" ht="15.75" customHeight="1" x14ac:dyDescent="0.25">
      <c r="A58" s="38"/>
      <c r="B58" s="42"/>
      <c r="C58" s="29"/>
      <c r="D58" s="12" t="s">
        <v>8</v>
      </c>
      <c r="E58" s="8"/>
      <c r="F58" s="8"/>
      <c r="G58" s="8"/>
      <c r="H58" s="8"/>
      <c r="I58" s="11">
        <f t="shared" si="2"/>
        <v>0</v>
      </c>
    </row>
    <row r="59" spans="1:9" ht="15.75" customHeight="1" x14ac:dyDescent="0.25">
      <c r="A59" s="38"/>
      <c r="B59" s="42"/>
      <c r="C59" s="29"/>
      <c r="D59" s="12" t="s">
        <v>13</v>
      </c>
      <c r="E59" s="7"/>
      <c r="F59" s="8">
        <v>100</v>
      </c>
      <c r="G59" s="8">
        <v>72</v>
      </c>
      <c r="H59" s="8">
        <v>69</v>
      </c>
      <c r="I59" s="11">
        <f t="shared" si="2"/>
        <v>241</v>
      </c>
    </row>
    <row r="60" spans="1:9" ht="15.75" customHeight="1" x14ac:dyDescent="0.25">
      <c r="A60" s="38"/>
      <c r="B60" s="42"/>
      <c r="C60" s="29"/>
      <c r="D60" s="12" t="s">
        <v>10</v>
      </c>
      <c r="E60" s="7"/>
      <c r="F60" s="8"/>
      <c r="G60" s="8"/>
      <c r="H60" s="8"/>
      <c r="I60" s="11">
        <f t="shared" si="2"/>
        <v>0</v>
      </c>
    </row>
    <row r="61" spans="1:9" ht="15.75" customHeight="1" x14ac:dyDescent="0.25">
      <c r="A61" s="39"/>
      <c r="B61" s="43"/>
      <c r="C61" s="30"/>
      <c r="D61" s="12" t="s">
        <v>11</v>
      </c>
      <c r="E61" s="7"/>
      <c r="F61" s="8"/>
      <c r="G61" s="8"/>
      <c r="H61" s="8"/>
      <c r="I61" s="11">
        <f t="shared" si="2"/>
        <v>0</v>
      </c>
    </row>
    <row r="62" spans="1:9" ht="15.75" customHeight="1" x14ac:dyDescent="0.25">
      <c r="A62" s="40" t="s">
        <v>44</v>
      </c>
      <c r="B62" s="41" t="s">
        <v>45</v>
      </c>
      <c r="C62" s="28" t="s">
        <v>28</v>
      </c>
      <c r="D62" s="12" t="s">
        <v>6</v>
      </c>
      <c r="E62" s="7">
        <f>E63+E64+E65+E66</f>
        <v>5.0999999999999996</v>
      </c>
      <c r="F62" s="7">
        <f t="shared" ref="F62:G62" si="20">F63+F64+F65+F66</f>
        <v>5.0999999999999996</v>
      </c>
      <c r="G62" s="7">
        <f t="shared" si="20"/>
        <v>0</v>
      </c>
      <c r="H62" s="7"/>
      <c r="I62" s="11">
        <f t="shared" si="2"/>
        <v>10.199999999999999</v>
      </c>
    </row>
    <row r="63" spans="1:9" ht="15.75" customHeight="1" x14ac:dyDescent="0.25">
      <c r="A63" s="38"/>
      <c r="B63" s="42"/>
      <c r="C63" s="29"/>
      <c r="D63" s="12" t="s">
        <v>8</v>
      </c>
      <c r="E63" s="7"/>
      <c r="F63" s="8"/>
      <c r="G63" s="8"/>
      <c r="H63" s="8"/>
      <c r="I63" s="11">
        <f t="shared" si="2"/>
        <v>0</v>
      </c>
    </row>
    <row r="64" spans="1:9" ht="15.75" customHeight="1" x14ac:dyDescent="0.25">
      <c r="A64" s="38"/>
      <c r="B64" s="42"/>
      <c r="C64" s="29"/>
      <c r="D64" s="12" t="s">
        <v>13</v>
      </c>
      <c r="E64" s="7"/>
      <c r="F64" s="8"/>
      <c r="G64" s="8"/>
      <c r="H64" s="8"/>
      <c r="I64" s="11">
        <f t="shared" si="2"/>
        <v>0</v>
      </c>
    </row>
    <row r="65" spans="1:9" ht="15.75" customHeight="1" x14ac:dyDescent="0.25">
      <c r="A65" s="38"/>
      <c r="B65" s="42"/>
      <c r="C65" s="29"/>
      <c r="D65" s="12" t="s">
        <v>10</v>
      </c>
      <c r="E65" s="7">
        <v>5.0999999999999996</v>
      </c>
      <c r="F65" s="8">
        <v>5.0999999999999996</v>
      </c>
      <c r="G65" s="8"/>
      <c r="H65" s="8"/>
      <c r="I65" s="11">
        <f t="shared" si="2"/>
        <v>10.199999999999999</v>
      </c>
    </row>
    <row r="66" spans="1:9" ht="15.75" customHeight="1" x14ac:dyDescent="0.25">
      <c r="A66" s="39"/>
      <c r="B66" s="43"/>
      <c r="C66" s="30"/>
      <c r="D66" s="12" t="s">
        <v>11</v>
      </c>
      <c r="E66" s="7"/>
      <c r="F66" s="8"/>
      <c r="G66" s="8"/>
      <c r="H66" s="8"/>
      <c r="I66" s="11">
        <f t="shared" si="2"/>
        <v>0</v>
      </c>
    </row>
    <row r="67" spans="1:9" ht="18.75" customHeight="1" x14ac:dyDescent="0.25">
      <c r="A67" s="44" t="s">
        <v>19</v>
      </c>
      <c r="B67" s="65" t="s">
        <v>46</v>
      </c>
      <c r="C67" s="57" t="s">
        <v>28</v>
      </c>
      <c r="D67" s="16" t="s">
        <v>6</v>
      </c>
      <c r="E67" s="10">
        <f>E69+E70+E68</f>
        <v>5778.1</v>
      </c>
      <c r="F67" s="10">
        <f t="shared" ref="F67:H67" si="21">F69+F70+F68</f>
        <v>43784.800000000003</v>
      </c>
      <c r="G67" s="10">
        <f t="shared" si="21"/>
        <v>35597.5</v>
      </c>
      <c r="H67" s="10">
        <f t="shared" si="21"/>
        <v>3149.5</v>
      </c>
      <c r="I67" s="11">
        <f t="shared" si="2"/>
        <v>88309.9</v>
      </c>
    </row>
    <row r="68" spans="1:9" ht="25.5" customHeight="1" x14ac:dyDescent="0.25">
      <c r="A68" s="45"/>
      <c r="B68" s="66"/>
      <c r="C68" s="58"/>
      <c r="D68" s="16" t="s">
        <v>8</v>
      </c>
      <c r="E68" s="10">
        <f>E73+E103</f>
        <v>0</v>
      </c>
      <c r="F68" s="10">
        <f t="shared" ref="F68:H68" si="22">F73+F103</f>
        <v>38715.9</v>
      </c>
      <c r="G68" s="10">
        <f t="shared" si="22"/>
        <v>32022.5</v>
      </c>
      <c r="H68" s="10">
        <f t="shared" si="22"/>
        <v>0</v>
      </c>
      <c r="I68" s="11">
        <f t="shared" si="2"/>
        <v>70738.399999999994</v>
      </c>
    </row>
    <row r="69" spans="1:9" ht="14.25" customHeight="1" x14ac:dyDescent="0.25">
      <c r="A69" s="45"/>
      <c r="B69" s="66"/>
      <c r="C69" s="58"/>
      <c r="D69" s="16" t="s">
        <v>13</v>
      </c>
      <c r="E69" s="10">
        <f>E74</f>
        <v>191</v>
      </c>
      <c r="F69" s="9">
        <f>F74+F104</f>
        <v>582.1</v>
      </c>
      <c r="G69" s="9">
        <f t="shared" ref="G69:H69" si="23">G74+G104</f>
        <v>461.5</v>
      </c>
      <c r="H69" s="9">
        <f t="shared" si="23"/>
        <v>132</v>
      </c>
      <c r="I69" s="11">
        <f t="shared" si="2"/>
        <v>1366.6</v>
      </c>
    </row>
    <row r="70" spans="1:9" ht="14.25" customHeight="1" x14ac:dyDescent="0.25">
      <c r="A70" s="45"/>
      <c r="B70" s="66"/>
      <c r="C70" s="58"/>
      <c r="D70" s="16" t="s">
        <v>10</v>
      </c>
      <c r="E70" s="10">
        <f>E75+E95</f>
        <v>5587.1</v>
      </c>
      <c r="F70" s="9">
        <f t="shared" ref="F70:H70" si="24">F75+F95</f>
        <v>4486.8</v>
      </c>
      <c r="G70" s="9">
        <f t="shared" si="24"/>
        <v>3113.5</v>
      </c>
      <c r="H70" s="9">
        <f t="shared" si="24"/>
        <v>3017.5</v>
      </c>
      <c r="I70" s="11">
        <f t="shared" si="2"/>
        <v>16204.900000000001</v>
      </c>
    </row>
    <row r="71" spans="1:9" ht="17.25" customHeight="1" x14ac:dyDescent="0.25">
      <c r="A71" s="46"/>
      <c r="B71" s="67"/>
      <c r="C71" s="59"/>
      <c r="D71" s="16" t="s">
        <v>11</v>
      </c>
      <c r="E71" s="10"/>
      <c r="F71" s="9"/>
      <c r="G71" s="9"/>
      <c r="H71" s="9"/>
      <c r="I71" s="11">
        <f t="shared" si="2"/>
        <v>0</v>
      </c>
    </row>
    <row r="72" spans="1:9" ht="15.75" customHeight="1" x14ac:dyDescent="0.25">
      <c r="A72" s="25" t="s">
        <v>21</v>
      </c>
      <c r="B72" s="65" t="s">
        <v>26</v>
      </c>
      <c r="C72" s="34" t="s">
        <v>28</v>
      </c>
      <c r="D72" s="17" t="s">
        <v>6</v>
      </c>
      <c r="E72" s="19">
        <f>E73+E74+E75+E76</f>
        <v>4095.1</v>
      </c>
      <c r="F72" s="18">
        <f t="shared" ref="F72:H72" si="25">F73+F74+F75+F76</f>
        <v>3680.5</v>
      </c>
      <c r="G72" s="18">
        <f t="shared" si="25"/>
        <v>3251.5</v>
      </c>
      <c r="H72" s="18">
        <f t="shared" si="25"/>
        <v>3149.5</v>
      </c>
      <c r="I72" s="11">
        <f t="shared" si="2"/>
        <v>14176.6</v>
      </c>
    </row>
    <row r="73" spans="1:9" ht="27.75" customHeight="1" x14ac:dyDescent="0.25">
      <c r="A73" s="26"/>
      <c r="B73" s="66"/>
      <c r="C73" s="35"/>
      <c r="D73" s="17" t="s">
        <v>8</v>
      </c>
      <c r="E73" s="19">
        <v>0</v>
      </c>
      <c r="F73" s="18"/>
      <c r="G73" s="18"/>
      <c r="H73" s="18"/>
      <c r="I73" s="11">
        <f t="shared" si="2"/>
        <v>0</v>
      </c>
    </row>
    <row r="74" spans="1:9" ht="15.75" customHeight="1" x14ac:dyDescent="0.25">
      <c r="A74" s="26"/>
      <c r="B74" s="66"/>
      <c r="C74" s="35"/>
      <c r="D74" s="17" t="s">
        <v>13</v>
      </c>
      <c r="E74" s="19">
        <f>E84</f>
        <v>191</v>
      </c>
      <c r="F74" s="18">
        <f>F84</f>
        <v>191</v>
      </c>
      <c r="G74" s="18">
        <f t="shared" ref="G74:H74" si="26">G84</f>
        <v>138</v>
      </c>
      <c r="H74" s="18">
        <f t="shared" si="26"/>
        <v>132</v>
      </c>
      <c r="I74" s="11">
        <f t="shared" si="2"/>
        <v>652</v>
      </c>
    </row>
    <row r="75" spans="1:9" ht="15.75" customHeight="1" x14ac:dyDescent="0.25">
      <c r="A75" s="26"/>
      <c r="B75" s="66"/>
      <c r="C75" s="35"/>
      <c r="D75" s="17" t="s">
        <v>10</v>
      </c>
      <c r="E75" s="19">
        <f>E80+E85+E90</f>
        <v>3904.1</v>
      </c>
      <c r="F75" s="18">
        <f t="shared" ref="F75:H75" si="27">F80+F85</f>
        <v>3489.5</v>
      </c>
      <c r="G75" s="18">
        <f t="shared" si="27"/>
        <v>3113.5</v>
      </c>
      <c r="H75" s="18">
        <f t="shared" si="27"/>
        <v>3017.5</v>
      </c>
      <c r="I75" s="11">
        <f t="shared" si="2"/>
        <v>13524.6</v>
      </c>
    </row>
    <row r="76" spans="1:9" ht="15.75" customHeight="1" x14ac:dyDescent="0.25">
      <c r="A76" s="27"/>
      <c r="B76" s="67"/>
      <c r="C76" s="36"/>
      <c r="D76" s="17" t="s">
        <v>11</v>
      </c>
      <c r="E76" s="19">
        <v>0</v>
      </c>
      <c r="F76" s="18"/>
      <c r="G76" s="18"/>
      <c r="H76" s="18"/>
      <c r="I76" s="11">
        <f t="shared" si="2"/>
        <v>0</v>
      </c>
    </row>
    <row r="77" spans="1:9" ht="15.75" customHeight="1" x14ac:dyDescent="0.25">
      <c r="A77" s="22" t="s">
        <v>23</v>
      </c>
      <c r="B77" s="47" t="s">
        <v>35</v>
      </c>
      <c r="C77" s="28" t="s">
        <v>28</v>
      </c>
      <c r="D77" s="12" t="s">
        <v>6</v>
      </c>
      <c r="E77" s="7">
        <f>E80</f>
        <v>2149.1</v>
      </c>
      <c r="F77" s="8">
        <f t="shared" ref="F77:H77" si="28">F80</f>
        <v>1723.5</v>
      </c>
      <c r="G77" s="8">
        <f t="shared" si="28"/>
        <v>1423.5</v>
      </c>
      <c r="H77" s="8">
        <f t="shared" si="28"/>
        <v>1423.5</v>
      </c>
      <c r="I77" s="11">
        <f t="shared" si="2"/>
        <v>6719.6</v>
      </c>
    </row>
    <row r="78" spans="1:9" ht="15.75" customHeight="1" x14ac:dyDescent="0.25">
      <c r="A78" s="23"/>
      <c r="B78" s="48"/>
      <c r="C78" s="29"/>
      <c r="D78" s="12" t="s">
        <v>8</v>
      </c>
      <c r="E78" s="7"/>
      <c r="F78" s="8"/>
      <c r="G78" s="8"/>
      <c r="H78" s="8"/>
      <c r="I78" s="11">
        <f t="shared" si="2"/>
        <v>0</v>
      </c>
    </row>
    <row r="79" spans="1:9" ht="15.75" customHeight="1" x14ac:dyDescent="0.25">
      <c r="A79" s="23"/>
      <c r="B79" s="48"/>
      <c r="C79" s="29"/>
      <c r="D79" s="12" t="s">
        <v>13</v>
      </c>
      <c r="E79" s="7"/>
      <c r="F79" s="8"/>
      <c r="G79" s="8"/>
      <c r="H79" s="8"/>
      <c r="I79" s="11">
        <f t="shared" si="2"/>
        <v>0</v>
      </c>
    </row>
    <row r="80" spans="1:9" ht="15.75" customHeight="1" x14ac:dyDescent="0.25">
      <c r="A80" s="23"/>
      <c r="B80" s="48"/>
      <c r="C80" s="29"/>
      <c r="D80" s="12" t="s">
        <v>10</v>
      </c>
      <c r="E80" s="7">
        <v>2149.1</v>
      </c>
      <c r="F80" s="8">
        <v>1723.5</v>
      </c>
      <c r="G80" s="8">
        <v>1423.5</v>
      </c>
      <c r="H80" s="8">
        <v>1423.5</v>
      </c>
      <c r="I80" s="11">
        <f t="shared" si="2"/>
        <v>6719.6</v>
      </c>
    </row>
    <row r="81" spans="1:9" ht="15.75" customHeight="1" x14ac:dyDescent="0.25">
      <c r="A81" s="24"/>
      <c r="B81" s="49"/>
      <c r="C81" s="30"/>
      <c r="D81" s="12" t="s">
        <v>11</v>
      </c>
      <c r="E81" s="7"/>
      <c r="F81" s="8"/>
      <c r="G81" s="8"/>
      <c r="H81" s="8"/>
      <c r="I81" s="11">
        <f t="shared" si="2"/>
        <v>0</v>
      </c>
    </row>
    <row r="82" spans="1:9" ht="14.25" customHeight="1" x14ac:dyDescent="0.25">
      <c r="A82" s="37" t="s">
        <v>24</v>
      </c>
      <c r="B82" s="28" t="s">
        <v>36</v>
      </c>
      <c r="C82" s="28" t="s">
        <v>28</v>
      </c>
      <c r="D82" s="12" t="s">
        <v>6</v>
      </c>
      <c r="E82" s="7">
        <f>E84+E85+E86+E83</f>
        <v>1666</v>
      </c>
      <c r="F82" s="8">
        <f t="shared" ref="F82:H82" si="29">F84+F85+F86+F83</f>
        <v>1957</v>
      </c>
      <c r="G82" s="8">
        <f t="shared" si="29"/>
        <v>1828</v>
      </c>
      <c r="H82" s="8">
        <f t="shared" si="29"/>
        <v>1726</v>
      </c>
      <c r="I82" s="11">
        <f t="shared" ref="I82:I101" si="30">E82+F82+G82+H82</f>
        <v>7177</v>
      </c>
    </row>
    <row r="83" spans="1:9" ht="17.25" customHeight="1" x14ac:dyDescent="0.25">
      <c r="A83" s="38"/>
      <c r="B83" s="29"/>
      <c r="C83" s="29"/>
      <c r="D83" s="12" t="s">
        <v>8</v>
      </c>
      <c r="E83" s="7">
        <v>0</v>
      </c>
      <c r="F83" s="8"/>
      <c r="G83" s="8"/>
      <c r="H83" s="8"/>
      <c r="I83" s="11">
        <f t="shared" si="30"/>
        <v>0</v>
      </c>
    </row>
    <row r="84" spans="1:9" ht="15" customHeight="1" x14ac:dyDescent="0.25">
      <c r="A84" s="38"/>
      <c r="B84" s="29"/>
      <c r="C84" s="29"/>
      <c r="D84" s="12" t="s">
        <v>13</v>
      </c>
      <c r="E84" s="7">
        <v>191</v>
      </c>
      <c r="F84" s="8">
        <v>191</v>
      </c>
      <c r="G84" s="8">
        <v>138</v>
      </c>
      <c r="H84" s="8">
        <v>132</v>
      </c>
      <c r="I84" s="11">
        <f t="shared" si="30"/>
        <v>652</v>
      </c>
    </row>
    <row r="85" spans="1:9" ht="15" customHeight="1" x14ac:dyDescent="0.25">
      <c r="A85" s="38"/>
      <c r="B85" s="29"/>
      <c r="C85" s="29"/>
      <c r="D85" s="12" t="s">
        <v>10</v>
      </c>
      <c r="E85" s="7">
        <v>1475</v>
      </c>
      <c r="F85" s="8">
        <v>1766</v>
      </c>
      <c r="G85" s="7">
        <v>1690</v>
      </c>
      <c r="H85" s="7">
        <v>1594</v>
      </c>
      <c r="I85" s="11">
        <f t="shared" si="30"/>
        <v>6525</v>
      </c>
    </row>
    <row r="86" spans="1:9" ht="16.5" customHeight="1" x14ac:dyDescent="0.25">
      <c r="A86" s="39"/>
      <c r="B86" s="30"/>
      <c r="C86" s="30"/>
      <c r="D86" s="12" t="s">
        <v>11</v>
      </c>
      <c r="E86" s="7">
        <v>0</v>
      </c>
      <c r="F86" s="8"/>
      <c r="G86" s="8"/>
      <c r="H86" s="8"/>
      <c r="I86" s="11">
        <f t="shared" si="30"/>
        <v>0</v>
      </c>
    </row>
    <row r="87" spans="1:9" ht="12.75" customHeight="1" x14ac:dyDescent="0.25">
      <c r="A87" s="37" t="s">
        <v>25</v>
      </c>
      <c r="B87" s="28" t="s">
        <v>37</v>
      </c>
      <c r="C87" s="28" t="s">
        <v>28</v>
      </c>
      <c r="D87" s="12" t="s">
        <v>6</v>
      </c>
      <c r="E87" s="7">
        <f>E89+E90+E91+E88</f>
        <v>280</v>
      </c>
      <c r="F87" s="8">
        <f t="shared" ref="F87:G87" si="31">F89+F90+F91+F88</f>
        <v>0</v>
      </c>
      <c r="G87" s="8">
        <f t="shared" si="31"/>
        <v>0</v>
      </c>
      <c r="H87" s="8"/>
      <c r="I87" s="11">
        <f t="shared" si="30"/>
        <v>280</v>
      </c>
    </row>
    <row r="88" spans="1:9" ht="14.25" customHeight="1" x14ac:dyDescent="0.25">
      <c r="A88" s="38"/>
      <c r="B88" s="29"/>
      <c r="C88" s="29"/>
      <c r="D88" s="12" t="s">
        <v>8</v>
      </c>
      <c r="E88" s="7">
        <v>0</v>
      </c>
      <c r="F88" s="8"/>
      <c r="G88" s="8"/>
      <c r="H88" s="8"/>
      <c r="I88" s="11">
        <f t="shared" si="30"/>
        <v>0</v>
      </c>
    </row>
    <row r="89" spans="1:9" ht="15" customHeight="1" x14ac:dyDescent="0.25">
      <c r="A89" s="38"/>
      <c r="B89" s="29"/>
      <c r="C89" s="29"/>
      <c r="D89" s="12" t="s">
        <v>13</v>
      </c>
      <c r="E89" s="7">
        <v>0</v>
      </c>
      <c r="F89" s="8"/>
      <c r="G89" s="8"/>
      <c r="H89" s="8"/>
      <c r="I89" s="11">
        <f t="shared" si="30"/>
        <v>0</v>
      </c>
    </row>
    <row r="90" spans="1:9" ht="15" customHeight="1" x14ac:dyDescent="0.25">
      <c r="A90" s="38"/>
      <c r="B90" s="29"/>
      <c r="C90" s="29"/>
      <c r="D90" s="12" t="s">
        <v>10</v>
      </c>
      <c r="E90" s="7">
        <v>280</v>
      </c>
      <c r="F90" s="8">
        <v>0</v>
      </c>
      <c r="G90" s="8">
        <v>0</v>
      </c>
      <c r="H90" s="8"/>
      <c r="I90" s="11">
        <f t="shared" si="30"/>
        <v>280</v>
      </c>
    </row>
    <row r="91" spans="1:9" ht="15.75" customHeight="1" x14ac:dyDescent="0.25">
      <c r="A91" s="39"/>
      <c r="B91" s="30"/>
      <c r="C91" s="30"/>
      <c r="D91" s="12" t="s">
        <v>11</v>
      </c>
      <c r="E91" s="7">
        <v>0</v>
      </c>
      <c r="F91" s="8"/>
      <c r="G91" s="8"/>
      <c r="H91" s="8"/>
      <c r="I91" s="11">
        <f t="shared" si="30"/>
        <v>0</v>
      </c>
    </row>
    <row r="92" spans="1:9" ht="12.75" customHeight="1" x14ac:dyDescent="0.25">
      <c r="A92" s="25" t="s">
        <v>48</v>
      </c>
      <c r="B92" s="34" t="s">
        <v>27</v>
      </c>
      <c r="C92" s="34" t="s">
        <v>28</v>
      </c>
      <c r="D92" s="17" t="s">
        <v>6</v>
      </c>
      <c r="E92" s="19">
        <f>E97</f>
        <v>1683</v>
      </c>
      <c r="F92" s="19">
        <f t="shared" ref="F92:H92" si="32">F97</f>
        <v>997.3</v>
      </c>
      <c r="G92" s="19">
        <f t="shared" si="32"/>
        <v>0</v>
      </c>
      <c r="H92" s="19">
        <f t="shared" si="32"/>
        <v>0</v>
      </c>
      <c r="I92" s="11">
        <f t="shared" si="30"/>
        <v>2680.3</v>
      </c>
    </row>
    <row r="93" spans="1:9" ht="26.25" customHeight="1" x14ac:dyDescent="0.25">
      <c r="A93" s="26"/>
      <c r="B93" s="35"/>
      <c r="C93" s="35"/>
      <c r="D93" s="17" t="s">
        <v>8</v>
      </c>
      <c r="E93" s="19">
        <v>0</v>
      </c>
      <c r="F93" s="18"/>
      <c r="G93" s="18"/>
      <c r="H93" s="18"/>
      <c r="I93" s="11">
        <f t="shared" si="30"/>
        <v>0</v>
      </c>
    </row>
    <row r="94" spans="1:9" ht="15" customHeight="1" x14ac:dyDescent="0.25">
      <c r="A94" s="26"/>
      <c r="B94" s="35"/>
      <c r="C94" s="35"/>
      <c r="D94" s="17" t="s">
        <v>13</v>
      </c>
      <c r="E94" s="19">
        <v>0</v>
      </c>
      <c r="F94" s="18"/>
      <c r="G94" s="18"/>
      <c r="H94" s="18"/>
      <c r="I94" s="11">
        <f t="shared" si="30"/>
        <v>0</v>
      </c>
    </row>
    <row r="95" spans="1:9" ht="15" customHeight="1" x14ac:dyDescent="0.25">
      <c r="A95" s="26"/>
      <c r="B95" s="35"/>
      <c r="C95" s="35"/>
      <c r="D95" s="17" t="s">
        <v>10</v>
      </c>
      <c r="E95" s="19">
        <f>E100</f>
        <v>1683</v>
      </c>
      <c r="F95" s="19">
        <f t="shared" ref="F95:H95" si="33">F100</f>
        <v>997.3</v>
      </c>
      <c r="G95" s="19">
        <f t="shared" si="33"/>
        <v>0</v>
      </c>
      <c r="H95" s="19">
        <f t="shared" si="33"/>
        <v>0</v>
      </c>
      <c r="I95" s="11">
        <f t="shared" si="30"/>
        <v>2680.3</v>
      </c>
    </row>
    <row r="96" spans="1:9" ht="13.5" customHeight="1" x14ac:dyDescent="0.25">
      <c r="A96" s="27"/>
      <c r="B96" s="36"/>
      <c r="C96" s="36"/>
      <c r="D96" s="17" t="s">
        <v>11</v>
      </c>
      <c r="E96" s="19">
        <v>0</v>
      </c>
      <c r="F96" s="18"/>
      <c r="G96" s="18"/>
      <c r="H96" s="18"/>
      <c r="I96" s="11">
        <f t="shared" si="30"/>
        <v>0</v>
      </c>
    </row>
    <row r="97" spans="1:9" ht="15" customHeight="1" x14ac:dyDescent="0.25">
      <c r="A97" s="31" t="s">
        <v>49</v>
      </c>
      <c r="B97" s="28" t="s">
        <v>50</v>
      </c>
      <c r="C97" s="28" t="s">
        <v>28</v>
      </c>
      <c r="D97" s="12" t="s">
        <v>6</v>
      </c>
      <c r="E97" s="7">
        <f>E100</f>
        <v>1683</v>
      </c>
      <c r="F97" s="7">
        <f t="shared" ref="F97:H97" si="34">F100</f>
        <v>997.3</v>
      </c>
      <c r="G97" s="7">
        <f t="shared" si="34"/>
        <v>0</v>
      </c>
      <c r="H97" s="7">
        <f t="shared" si="34"/>
        <v>0</v>
      </c>
      <c r="I97" s="11">
        <f t="shared" si="30"/>
        <v>2680.3</v>
      </c>
    </row>
    <row r="98" spans="1:9" ht="17.25" customHeight="1" x14ac:dyDescent="0.25">
      <c r="A98" s="32"/>
      <c r="B98" s="29"/>
      <c r="C98" s="29"/>
      <c r="D98" s="12" t="s">
        <v>8</v>
      </c>
      <c r="E98" s="7">
        <v>0</v>
      </c>
      <c r="F98" s="8"/>
      <c r="G98" s="8"/>
      <c r="H98" s="8"/>
      <c r="I98" s="11">
        <f t="shared" si="30"/>
        <v>0</v>
      </c>
    </row>
    <row r="99" spans="1:9" ht="15" customHeight="1" x14ac:dyDescent="0.25">
      <c r="A99" s="32"/>
      <c r="B99" s="29"/>
      <c r="C99" s="29"/>
      <c r="D99" s="12" t="s">
        <v>13</v>
      </c>
      <c r="E99" s="8">
        <v>0</v>
      </c>
      <c r="F99" s="8"/>
      <c r="G99" s="8"/>
      <c r="H99" s="8"/>
      <c r="I99" s="11">
        <f t="shared" si="30"/>
        <v>0</v>
      </c>
    </row>
    <row r="100" spans="1:9" ht="15" customHeight="1" x14ac:dyDescent="0.25">
      <c r="A100" s="32"/>
      <c r="B100" s="29"/>
      <c r="C100" s="29"/>
      <c r="D100" s="12" t="s">
        <v>10</v>
      </c>
      <c r="E100" s="7">
        <v>1683</v>
      </c>
      <c r="F100" s="8">
        <v>997.3</v>
      </c>
      <c r="G100" s="8"/>
      <c r="H100" s="8"/>
      <c r="I100" s="11">
        <f t="shared" si="30"/>
        <v>2680.3</v>
      </c>
    </row>
    <row r="101" spans="1:9" ht="31.5" customHeight="1" x14ac:dyDescent="0.25">
      <c r="A101" s="33"/>
      <c r="B101" s="30"/>
      <c r="C101" s="30"/>
      <c r="D101" s="12" t="s">
        <v>11</v>
      </c>
      <c r="E101" s="8">
        <v>0</v>
      </c>
      <c r="F101" s="8"/>
      <c r="G101" s="8"/>
      <c r="H101" s="8"/>
      <c r="I101" s="11">
        <f t="shared" si="30"/>
        <v>0</v>
      </c>
    </row>
    <row r="102" spans="1:9" ht="20.25" customHeight="1" x14ac:dyDescent="0.25">
      <c r="A102" s="25" t="s">
        <v>52</v>
      </c>
      <c r="B102" s="34" t="s">
        <v>54</v>
      </c>
      <c r="C102" s="34" t="s">
        <v>28</v>
      </c>
      <c r="D102" s="17" t="s">
        <v>6</v>
      </c>
      <c r="E102" s="19">
        <f>E107</f>
        <v>0</v>
      </c>
      <c r="F102" s="19">
        <f t="shared" ref="F102:H102" si="35">F107</f>
        <v>39107</v>
      </c>
      <c r="G102" s="19">
        <f t="shared" si="35"/>
        <v>32346</v>
      </c>
      <c r="H102" s="19">
        <f t="shared" si="35"/>
        <v>0</v>
      </c>
      <c r="I102" s="11">
        <f t="shared" ref="I102:I106" si="36">E102+F102+G102+H102</f>
        <v>71453</v>
      </c>
    </row>
    <row r="103" spans="1:9" ht="30.75" customHeight="1" x14ac:dyDescent="0.25">
      <c r="A103" s="26"/>
      <c r="B103" s="35"/>
      <c r="C103" s="35"/>
      <c r="D103" s="17" t="s">
        <v>8</v>
      </c>
      <c r="E103" s="19">
        <v>0</v>
      </c>
      <c r="F103" s="18">
        <f>F108</f>
        <v>38715.9</v>
      </c>
      <c r="G103" s="18">
        <f t="shared" ref="G103:H103" si="37">G108</f>
        <v>32022.5</v>
      </c>
      <c r="H103" s="18">
        <f t="shared" si="37"/>
        <v>0</v>
      </c>
      <c r="I103" s="11">
        <f t="shared" si="36"/>
        <v>70738.399999999994</v>
      </c>
    </row>
    <row r="104" spans="1:9" ht="20.25" customHeight="1" x14ac:dyDescent="0.25">
      <c r="A104" s="26"/>
      <c r="B104" s="35"/>
      <c r="C104" s="35"/>
      <c r="D104" s="17" t="s">
        <v>13</v>
      </c>
      <c r="E104" s="19">
        <f>E109</f>
        <v>0</v>
      </c>
      <c r="F104" s="19">
        <f t="shared" ref="F104:H104" si="38">F109</f>
        <v>391.1</v>
      </c>
      <c r="G104" s="19">
        <f t="shared" si="38"/>
        <v>323.5</v>
      </c>
      <c r="H104" s="19">
        <f t="shared" si="38"/>
        <v>0</v>
      </c>
      <c r="I104" s="11">
        <f t="shared" si="36"/>
        <v>714.6</v>
      </c>
    </row>
    <row r="105" spans="1:9" ht="15.75" customHeight="1" x14ac:dyDescent="0.25">
      <c r="A105" s="26"/>
      <c r="B105" s="35"/>
      <c r="C105" s="35"/>
      <c r="D105" s="17" t="s">
        <v>10</v>
      </c>
      <c r="E105" s="19">
        <f>E110</f>
        <v>0</v>
      </c>
      <c r="F105" s="19">
        <f t="shared" ref="F105:H105" si="39">F110</f>
        <v>0</v>
      </c>
      <c r="G105" s="19">
        <f t="shared" si="39"/>
        <v>0</v>
      </c>
      <c r="H105" s="19">
        <f t="shared" si="39"/>
        <v>0</v>
      </c>
      <c r="I105" s="11">
        <f t="shared" si="36"/>
        <v>0</v>
      </c>
    </row>
    <row r="106" spans="1:9" ht="15.75" customHeight="1" x14ac:dyDescent="0.25">
      <c r="A106" s="27"/>
      <c r="B106" s="36"/>
      <c r="C106" s="36"/>
      <c r="D106" s="17" t="s">
        <v>11</v>
      </c>
      <c r="E106" s="19">
        <v>0</v>
      </c>
      <c r="F106" s="18"/>
      <c r="G106" s="18"/>
      <c r="H106" s="18"/>
      <c r="I106" s="11">
        <f t="shared" si="36"/>
        <v>0</v>
      </c>
    </row>
    <row r="107" spans="1:9" ht="15" customHeight="1" x14ac:dyDescent="0.25">
      <c r="A107" s="31" t="s">
        <v>53</v>
      </c>
      <c r="B107" s="28" t="s">
        <v>51</v>
      </c>
      <c r="C107" s="28" t="s">
        <v>28</v>
      </c>
      <c r="D107" s="12" t="s">
        <v>6</v>
      </c>
      <c r="E107" s="7">
        <f>E109</f>
        <v>0</v>
      </c>
      <c r="F107" s="7">
        <f>F109+F108</f>
        <v>39107</v>
      </c>
      <c r="G107" s="7">
        <f t="shared" ref="G107:H107" si="40">G109+G108</f>
        <v>32346</v>
      </c>
      <c r="H107" s="7">
        <f t="shared" si="40"/>
        <v>0</v>
      </c>
      <c r="I107" s="11">
        <f t="shared" ref="I107:I111" si="41">E107+F107+G107+H107</f>
        <v>71453</v>
      </c>
    </row>
    <row r="108" spans="1:9" x14ac:dyDescent="0.25">
      <c r="A108" s="32"/>
      <c r="B108" s="29"/>
      <c r="C108" s="29"/>
      <c r="D108" s="12" t="s">
        <v>8</v>
      </c>
      <c r="E108" s="7">
        <v>0</v>
      </c>
      <c r="F108" s="8">
        <v>38715.9</v>
      </c>
      <c r="G108" s="8">
        <v>32022.5</v>
      </c>
      <c r="H108" s="8"/>
      <c r="I108" s="11">
        <f t="shared" si="41"/>
        <v>70738.399999999994</v>
      </c>
    </row>
    <row r="109" spans="1:9" x14ac:dyDescent="0.25">
      <c r="A109" s="32"/>
      <c r="B109" s="29"/>
      <c r="C109" s="29"/>
      <c r="D109" s="12" t="s">
        <v>13</v>
      </c>
      <c r="E109" s="8">
        <v>0</v>
      </c>
      <c r="F109" s="8">
        <v>391.1</v>
      </c>
      <c r="G109" s="8">
        <v>323.5</v>
      </c>
      <c r="H109" s="8"/>
      <c r="I109" s="11">
        <f t="shared" si="41"/>
        <v>714.6</v>
      </c>
    </row>
    <row r="110" spans="1:9" x14ac:dyDescent="0.25">
      <c r="A110" s="32"/>
      <c r="B110" s="29"/>
      <c r="C110" s="29"/>
      <c r="D110" s="12" t="s">
        <v>10</v>
      </c>
      <c r="E110" s="7"/>
      <c r="F110" s="8"/>
      <c r="G110" s="8"/>
      <c r="H110" s="8"/>
      <c r="I110" s="11">
        <f t="shared" si="41"/>
        <v>0</v>
      </c>
    </row>
    <row r="111" spans="1:9" ht="16.5" customHeight="1" x14ac:dyDescent="0.25">
      <c r="A111" s="33"/>
      <c r="B111" s="30"/>
      <c r="C111" s="30"/>
      <c r="D111" s="12" t="s">
        <v>11</v>
      </c>
      <c r="E111" s="8">
        <v>0</v>
      </c>
      <c r="F111" s="8"/>
      <c r="G111" s="8"/>
      <c r="H111" s="8"/>
      <c r="I111" s="11">
        <f t="shared" si="41"/>
        <v>0</v>
      </c>
    </row>
  </sheetData>
  <mergeCells count="63">
    <mergeCell ref="C22:C26"/>
    <mergeCell ref="C17:C21"/>
    <mergeCell ref="B17:B26"/>
    <mergeCell ref="A17:A26"/>
    <mergeCell ref="A52:A56"/>
    <mergeCell ref="A43:A46"/>
    <mergeCell ref="B43:B46"/>
    <mergeCell ref="C43:C46"/>
    <mergeCell ref="B52:B56"/>
    <mergeCell ref="C52:C56"/>
    <mergeCell ref="A47:A51"/>
    <mergeCell ref="B47:B51"/>
    <mergeCell ref="C47:C51"/>
    <mergeCell ref="A28:A32"/>
    <mergeCell ref="B28:B32"/>
    <mergeCell ref="C28:C32"/>
    <mergeCell ref="D5:I5"/>
    <mergeCell ref="A14:A15"/>
    <mergeCell ref="B14:B15"/>
    <mergeCell ref="C14:C15"/>
    <mergeCell ref="D14:D15"/>
    <mergeCell ref="E14:I14"/>
    <mergeCell ref="A10:I12"/>
    <mergeCell ref="A38:A42"/>
    <mergeCell ref="B38:B42"/>
    <mergeCell ref="C38:C42"/>
    <mergeCell ref="A33:A37"/>
    <mergeCell ref="B33:B37"/>
    <mergeCell ref="C33:C37"/>
    <mergeCell ref="A87:A91"/>
    <mergeCell ref="B87:B91"/>
    <mergeCell ref="C87:C91"/>
    <mergeCell ref="A62:A66"/>
    <mergeCell ref="B62:B66"/>
    <mergeCell ref="C62:C66"/>
    <mergeCell ref="A67:A71"/>
    <mergeCell ref="B67:B71"/>
    <mergeCell ref="C67:C71"/>
    <mergeCell ref="B77:B81"/>
    <mergeCell ref="C77:C81"/>
    <mergeCell ref="B72:B76"/>
    <mergeCell ref="C72:C76"/>
    <mergeCell ref="B97:B101"/>
    <mergeCell ref="A97:A101"/>
    <mergeCell ref="C97:C101"/>
    <mergeCell ref="A92:A96"/>
    <mergeCell ref="B92:B96"/>
    <mergeCell ref="H2:I2"/>
    <mergeCell ref="A77:A81"/>
    <mergeCell ref="A72:A76"/>
    <mergeCell ref="B107:B111"/>
    <mergeCell ref="C107:C111"/>
    <mergeCell ref="A107:A111"/>
    <mergeCell ref="B102:B106"/>
    <mergeCell ref="C102:C106"/>
    <mergeCell ref="A102:A106"/>
    <mergeCell ref="A82:A86"/>
    <mergeCell ref="B82:B86"/>
    <mergeCell ref="C82:C86"/>
    <mergeCell ref="A57:A61"/>
    <mergeCell ref="B57:B61"/>
    <mergeCell ref="C57:C61"/>
    <mergeCell ref="C92:C96"/>
  </mergeCells>
  <pageMargins left="0" right="0" top="0" bottom="0" header="0" footer="0"/>
  <pageSetup paperSize="9" scale="4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2020-11-26T13:27:23Z</dcterms:modified>
</cp:coreProperties>
</file>