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695"/>
  </bookViews>
  <sheets>
    <sheet name="Лист1" sheetId="1" r:id="rId1"/>
  </sheets>
  <definedNames>
    <definedName name="_xlnm.Print_Area" localSheetId="0">Лист1!$A$1:$J$108</definedName>
  </definedNames>
  <calcPr calcId="152511"/>
</workbook>
</file>

<file path=xl/calcChain.xml><?xml version="1.0" encoding="utf-8"?>
<calcChain xmlns="http://schemas.openxmlformats.org/spreadsheetml/2006/main">
  <c r="G72" i="1" l="1"/>
  <c r="I72" i="1" l="1"/>
  <c r="I71" i="1"/>
  <c r="I69" i="1"/>
  <c r="I67" i="1"/>
  <c r="I64" i="1" s="1"/>
  <c r="I66" i="1"/>
  <c r="I65" i="1"/>
  <c r="G27" i="1"/>
  <c r="H27" i="1"/>
  <c r="I27" i="1"/>
  <c r="I79" i="1"/>
  <c r="I59" i="1"/>
  <c r="H54" i="1"/>
  <c r="I30" i="1"/>
  <c r="J15" i="1"/>
  <c r="J18" i="1"/>
  <c r="J20" i="1"/>
  <c r="J23" i="1"/>
  <c r="J24" i="1"/>
  <c r="J26" i="1"/>
  <c r="J27" i="1"/>
  <c r="J29" i="1"/>
  <c r="J31" i="1"/>
  <c r="J32" i="1"/>
  <c r="J33" i="1"/>
  <c r="J34" i="1"/>
  <c r="J36" i="1"/>
  <c r="J37" i="1"/>
  <c r="J38" i="1"/>
  <c r="J39" i="1"/>
  <c r="J41" i="1"/>
  <c r="J42" i="1"/>
  <c r="J43" i="1"/>
  <c r="J44" i="1"/>
  <c r="J45" i="1"/>
  <c r="J46" i="1"/>
  <c r="J47" i="1"/>
  <c r="J48" i="1"/>
  <c r="J50" i="1"/>
  <c r="J51" i="1"/>
  <c r="J52" i="1"/>
  <c r="J53" i="1"/>
  <c r="J55" i="1"/>
  <c r="J56" i="1"/>
  <c r="J57" i="1"/>
  <c r="J58" i="1"/>
  <c r="J60" i="1"/>
  <c r="J61" i="1"/>
  <c r="J62" i="1"/>
  <c r="J63" i="1"/>
  <c r="J65" i="1"/>
  <c r="J68" i="1"/>
  <c r="J70" i="1"/>
  <c r="J73" i="1"/>
  <c r="J75" i="1"/>
  <c r="J76" i="1"/>
  <c r="J77" i="1"/>
  <c r="J78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I28" i="1"/>
  <c r="I25" i="1"/>
  <c r="I22" i="1"/>
  <c r="I19" i="1" s="1"/>
  <c r="I21" i="1"/>
  <c r="I20" i="1"/>
  <c r="H18" i="1"/>
  <c r="I18" i="1"/>
  <c r="I17" i="1"/>
  <c r="I16" i="1"/>
  <c r="I15" i="1"/>
  <c r="I14" i="1" l="1"/>
  <c r="F27" i="1"/>
  <c r="F25" i="1" l="1"/>
  <c r="G59" i="1" l="1"/>
  <c r="J59" i="1" s="1"/>
  <c r="H59" i="1"/>
  <c r="F59" i="1"/>
  <c r="H35" i="1" l="1"/>
  <c r="H30" i="1"/>
  <c r="E20" i="1" l="1"/>
  <c r="E15" i="1" s="1"/>
  <c r="E65" i="1"/>
  <c r="G104" i="1"/>
  <c r="H104" i="1"/>
  <c r="F104" i="1"/>
  <c r="G100" i="1"/>
  <c r="G65" i="1" s="1"/>
  <c r="G20" i="1" s="1"/>
  <c r="G15" i="1" s="1"/>
  <c r="H100" i="1"/>
  <c r="H65" i="1" s="1"/>
  <c r="H20" i="1" s="1"/>
  <c r="H15" i="1" s="1"/>
  <c r="F100" i="1"/>
  <c r="F65" i="1" s="1"/>
  <c r="F20" i="1" s="1"/>
  <c r="F15" i="1" s="1"/>
  <c r="G71" i="1" l="1"/>
  <c r="H71" i="1"/>
  <c r="H66" i="1" s="1"/>
  <c r="F71" i="1"/>
  <c r="G99" i="1"/>
  <c r="E104" i="1"/>
  <c r="F101" i="1"/>
  <c r="G101" i="1"/>
  <c r="G66" i="1" s="1"/>
  <c r="H101" i="1"/>
  <c r="E101" i="1"/>
  <c r="H102" i="1"/>
  <c r="G102" i="1"/>
  <c r="F102" i="1"/>
  <c r="E102" i="1"/>
  <c r="H99" i="1"/>
  <c r="F99" i="1"/>
  <c r="E99" i="1"/>
  <c r="J66" i="1" l="1"/>
  <c r="J71" i="1"/>
  <c r="H21" i="1"/>
  <c r="G21" i="1"/>
  <c r="J21" i="1" s="1"/>
  <c r="F66" i="1"/>
  <c r="F28" i="1"/>
  <c r="G28" i="1"/>
  <c r="G22" i="1" s="1"/>
  <c r="H28" i="1"/>
  <c r="G89" i="1"/>
  <c r="F92" i="1"/>
  <c r="G92" i="1"/>
  <c r="H92" i="1"/>
  <c r="F94" i="1"/>
  <c r="F89" i="1" s="1"/>
  <c r="G94" i="1"/>
  <c r="H94" i="1"/>
  <c r="H89" i="1" s="1"/>
  <c r="H79" i="1"/>
  <c r="H72" i="1"/>
  <c r="H67" i="1" s="1"/>
  <c r="H64" i="1" s="1"/>
  <c r="H74" i="1"/>
  <c r="J28" i="1" l="1"/>
  <c r="F21" i="1"/>
  <c r="F19" i="1" s="1"/>
  <c r="H22" i="1"/>
  <c r="H17" i="1" s="1"/>
  <c r="H69" i="1"/>
  <c r="H16" i="1"/>
  <c r="H25" i="1"/>
  <c r="G25" i="1"/>
  <c r="E72" i="1"/>
  <c r="E28" i="1"/>
  <c r="F54" i="1"/>
  <c r="G54" i="1"/>
  <c r="J54" i="1" s="1"/>
  <c r="E54" i="1"/>
  <c r="J25" i="1" l="1"/>
  <c r="H14" i="1"/>
  <c r="H19" i="1"/>
  <c r="F30" i="1" l="1"/>
  <c r="G30" i="1"/>
  <c r="J30" i="1" s="1"/>
  <c r="E30" i="1"/>
  <c r="E92" i="1"/>
  <c r="E94" i="1"/>
  <c r="E25" i="1"/>
  <c r="E89" i="1" l="1"/>
  <c r="E67" i="1"/>
  <c r="E22" i="1"/>
  <c r="F23" i="1"/>
  <c r="G23" i="1"/>
  <c r="E23" i="1"/>
  <c r="F18" i="1"/>
  <c r="G18" i="1"/>
  <c r="E18" i="1"/>
  <c r="E71" i="1"/>
  <c r="E66" i="1" s="1"/>
  <c r="F72" i="1"/>
  <c r="F74" i="1"/>
  <c r="G74" i="1"/>
  <c r="J74" i="1" s="1"/>
  <c r="E74" i="1"/>
  <c r="G67" i="1" l="1"/>
  <c r="J72" i="1"/>
  <c r="E64" i="1"/>
  <c r="G16" i="1"/>
  <c r="J16" i="1" s="1"/>
  <c r="J22" i="1"/>
  <c r="F67" i="1"/>
  <c r="F64" i="1" s="1"/>
  <c r="E21" i="1"/>
  <c r="E19" i="1" s="1"/>
  <c r="G64" i="1" l="1"/>
  <c r="J64" i="1" s="1"/>
  <c r="J67" i="1"/>
  <c r="G19" i="1"/>
  <c r="J19" i="1" s="1"/>
  <c r="G17" i="1"/>
  <c r="J17" i="1" s="1"/>
  <c r="F22" i="1"/>
  <c r="F44" i="1"/>
  <c r="G44" i="1"/>
  <c r="E44" i="1"/>
  <c r="F17" i="1" l="1"/>
  <c r="G14" i="1" l="1"/>
  <c r="J14" i="1" s="1"/>
  <c r="F35" i="1"/>
  <c r="G35" i="1"/>
  <c r="J35" i="1" s="1"/>
  <c r="E35" i="1"/>
  <c r="F40" i="1"/>
  <c r="G40" i="1"/>
  <c r="J40" i="1" s="1"/>
  <c r="E40" i="1"/>
  <c r="F49" i="1"/>
  <c r="G49" i="1"/>
  <c r="J49" i="1" s="1"/>
  <c r="E49" i="1"/>
  <c r="F79" i="1"/>
  <c r="G79" i="1"/>
  <c r="J79" i="1" s="1"/>
  <c r="E79" i="1"/>
  <c r="F84" i="1"/>
  <c r="G84" i="1"/>
  <c r="E84" i="1"/>
  <c r="E69" i="1" l="1"/>
  <c r="F69" i="1"/>
  <c r="F16" i="1"/>
  <c r="G69" i="1"/>
  <c r="J69" i="1" s="1"/>
  <c r="E17" i="1" l="1"/>
  <c r="E16" i="1"/>
  <c r="F14" i="1"/>
  <c r="E14" i="1" l="1"/>
</calcChain>
</file>

<file path=xl/sharedStrings.xml><?xml version="1.0" encoding="utf-8"?>
<sst xmlns="http://schemas.openxmlformats.org/spreadsheetml/2006/main" count="160" uniqueCount="55">
  <si>
    <t xml:space="preserve">физической культуры и спорта в муниципальном </t>
  </si>
  <si>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</si>
  <si>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</si>
  <si>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</si>
  <si>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</si>
  <si>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</si>
  <si>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</si>
  <si>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</si>
  <si>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</si>
  <si>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</si>
  <si>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</si>
  <si>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</si>
  <si>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Управление образования. физической культуры и спорта Администрации Невельского района</t>
  </si>
  <si>
    <t xml:space="preserve">областной бюджет </t>
  </si>
  <si>
    <t>1.1.</t>
  </si>
  <si>
    <t>1.1.2.</t>
  </si>
  <si>
    <t>1.1.3.</t>
  </si>
  <si>
    <t>1.1.4.</t>
  </si>
  <si>
    <t>1.1.5.</t>
  </si>
  <si>
    <t>2.</t>
  </si>
  <si>
    <t>Подпрограмма муниципальной программы «Молодое поколение»</t>
  </si>
  <si>
    <t>2.1.</t>
  </si>
  <si>
    <t>Основное мероприятие «Молодежная политика»</t>
  </si>
  <si>
    <t>2.1.1.</t>
  </si>
  <si>
    <t>2.1.2.</t>
  </si>
  <si>
    <t>2.1.3.</t>
  </si>
  <si>
    <t>Основное мероприятие «Развитие физической культуры и спорта»</t>
  </si>
  <si>
    <t>Основное мероприятие «Строительство,   реконструкция, капитальный и текущий ремонт объектов физической культуры и спорта»</t>
  </si>
  <si>
    <t>Управление образования, физической культуры и спорта Администрации Невельского района</t>
  </si>
  <si>
    <t xml:space="preserve">образовании «Невельский район» </t>
  </si>
  <si>
    <t xml:space="preserve"> «Развитие  молодёжной политики, </t>
  </si>
  <si>
    <t>Муниципальная программа «Развитие  молодёжной политики, физической культуры и спорта в муниципальном образовании «Невельский район»»</t>
  </si>
  <si>
    <t>Мероприятие 1.1.2.Мероприятия в области молодежной политики</t>
  </si>
  <si>
    <t>Мероприятие 1.1.3. организация временного трудоустройства несовершеннолетних граждан в возрасте от 14 до 18 лет, желающих работать в свободное от учебы время</t>
  </si>
  <si>
    <t>Мероприятие 1.1.5. организация и обеспечение оздоровления и отдыха детей в каникулярное время</t>
  </si>
  <si>
    <t xml:space="preserve">мероприятие 2.1.1.Расходы на обеспечение деятельности (оказание услуг) муниципальных учреждений </t>
  </si>
  <si>
    <t>мероприятие2.1.2 организация,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</si>
  <si>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мероприятие 2.1.3.приобретение спортивного инвентаря, приобретение и монтаж спортивного оборудования</t>
  </si>
  <si>
    <t xml:space="preserve">мероприятие 1.1.1.Расходы на обеспечение деятельности (оказание услуг) муниципальных учреждений </t>
  </si>
  <si>
    <t>1.1.1.</t>
  </si>
  <si>
    <t>мероприятие 1.1.4. Развитие форм и моделей вовлечение молодежи в трудовую и экономическую деятельность, реализация мер поддержки молодых семей</t>
  </si>
  <si>
    <t xml:space="preserve">Прогнозная (справочная) оценка ресурсного обеспечения реализации муниципальной программы «Развитие молодёжной политики , физической культуры и спорта в муниципальном образовании «Невельский район»» за счет всех источников финансирования
</t>
  </si>
  <si>
    <t>1.1.6.</t>
  </si>
  <si>
    <t>1.1.7.</t>
  </si>
  <si>
    <t>Подпрограмма муниципальной программы «Развитие физической культуры и спорта, укрепление общественного здоровья населения»</t>
  </si>
  <si>
    <t>«Приложение 3 к муниципальной программе</t>
  </si>
  <si>
    <t>2.2.</t>
  </si>
  <si>
    <t>2.2.1.</t>
  </si>
  <si>
    <t>Мероприятие 2.2.1..Строительство,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</si>
  <si>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Мероприятие 2.2.2..расходы на создание и модернизация объектов спортивной инфраструктуры муниципальной собственности для занятий физической культурой и спортом</t>
  </si>
  <si>
    <t>2.3.</t>
  </si>
  <si>
    <t>2.3.1.</t>
  </si>
  <si>
    <t>Основное мероприятие Региональный проект "Спорт - норма жизни"</t>
  </si>
  <si>
    <t>Мероприятие 1.1.6. 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</si>
  <si>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Мероприятие 1.1.7. реализация мероприятий, направленных на снижение напряженности на рынке труда, для особых категорий граждан (за счет средств областного бюджета)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</si>
</sst>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4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43" fontId="11" fillId="0" borderId="1" xfId="1" applyFont="1" applyBorder="1" applyAlignment="1">
      <alignment horizontal="center" vertical="center"/>
    </xf>
    <xf numFmtId="43" fontId="11" fillId="2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2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7" fillId="0" borderId="2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4" fontId="2" fillId="2" borderId="2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4" fontId="2" fillId="0" borderId="3" xfId="0" applyNumberFormat="1" applyFont="1" applyBorder="1" applyAlignment="1">
      <alignment vertical="center" wrapText="1"/>
    </xf>
    <xf numFmtId="14" fontId="2" fillId="0" borderId="4" xfId="0" applyNumberFormat="1" applyFont="1" applyBorder="1" applyAlignment="1">
      <alignment vertical="center" wrapText="1"/>
    </xf>
    <xf numFmtId="43" fontId="3" fillId="3" borderId="1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8"/>
  <sheetViews>
    <sheetView tabSelected="1" view="pageBreakPreview" topLeftCell="B8" zoomScaleNormal="100" zoomScaleSheetLayoutView="100" workbookViewId="0">
      <pane xSplit="3" ySplit="6" topLeftCell="F35" activePane="bottomRight" state="frozen"/>
      <selection activeCell="B8" sqref="B8"/>
      <selection pane="topRight" activeCell="E8" sqref="E8"/>
      <selection pane="bottomLeft" activeCell="B14" sqref="B14"/>
      <selection pane="bottomRight" activeCell="G43" sqref="G43"/>
    </sheetView>
  </sheetViews>
  <sheetFormatPr defaultRowHeight="15" x14ac:dyDescent="0.2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6.7109375" customWidth="1"/>
    <col min="6" max="6" width="15.28515625" customWidth="1"/>
    <col min="7" max="9" width="16" customWidth="1"/>
    <col min="10" max="10" width="42.140625" customWidth="1"/>
  </cols>
  <sheetData>
    <row r="2" spans="1:11" ht="18.75" x14ac:dyDescent="0.25">
      <c r="D2" s="57" t="s">
        <v>45</v>
      </c>
      <c r="E2" s="58"/>
      <c r="F2" s="58"/>
      <c r="G2" s="58"/>
      <c r="H2" s="58"/>
      <c r="I2" s="58"/>
      <c r="J2" s="58"/>
    </row>
    <row r="3" spans="1:11" ht="18.75" x14ac:dyDescent="0.25">
      <c r="J3" s="1" t="s">
        <v>30</v>
      </c>
    </row>
    <row r="4" spans="1:11" ht="18.75" x14ac:dyDescent="0.25">
      <c r="J4" s="1" t="s">
        <v>0</v>
      </c>
    </row>
    <row r="5" spans="1:11" ht="18.75" x14ac:dyDescent="0.25">
      <c r="J5" s="1" t="s">
        <v>29</v>
      </c>
    </row>
    <row r="7" spans="1:11" x14ac:dyDescent="0.25">
      <c r="A7" s="62" t="s">
        <v>41</v>
      </c>
      <c r="B7" s="63"/>
      <c r="C7" s="63"/>
      <c r="D7" s="63"/>
      <c r="E7" s="63"/>
      <c r="F7" s="63"/>
      <c r="G7" s="63"/>
      <c r="H7" s="63"/>
      <c r="I7" s="63"/>
      <c r="J7" s="63"/>
      <c r="K7" s="2"/>
    </row>
    <row r="8" spans="1:11" x14ac:dyDescent="0.25">
      <c r="A8" s="63"/>
      <c r="B8" s="63"/>
      <c r="C8" s="63"/>
      <c r="D8" s="63"/>
      <c r="E8" s="63"/>
      <c r="F8" s="63"/>
      <c r="G8" s="63"/>
      <c r="H8" s="63"/>
      <c r="I8" s="63"/>
      <c r="J8" s="63"/>
      <c r="K8" s="2"/>
    </row>
    <row r="9" spans="1:11" ht="21.75" customHeight="1" x14ac:dyDescent="0.25">
      <c r="A9" s="63"/>
      <c r="B9" s="63"/>
      <c r="C9" s="63"/>
      <c r="D9" s="63"/>
      <c r="E9" s="63"/>
      <c r="F9" s="63"/>
      <c r="G9" s="63"/>
      <c r="H9" s="63"/>
      <c r="I9" s="63"/>
      <c r="J9" s="63"/>
      <c r="K9" s="2"/>
    </row>
    <row r="10" spans="1:11" hidden="1" x14ac:dyDescent="0.25"/>
    <row r="11" spans="1:11" ht="46.5" customHeight="1" x14ac:dyDescent="0.25">
      <c r="A11" s="59" t="s">
        <v>1</v>
      </c>
      <c r="B11" s="60" t="s">
        <v>2</v>
      </c>
      <c r="C11" s="60" t="s">
        <v>3</v>
      </c>
      <c r="D11" s="60" t="s">
        <v>4</v>
      </c>
      <c r="E11" s="61" t="s">
        <v>5</v>
      </c>
      <c r="F11" s="61"/>
      <c r="G11" s="61"/>
      <c r="H11" s="61"/>
      <c r="I11" s="61"/>
      <c r="J11" s="61"/>
    </row>
    <row r="12" spans="1:11" ht="17.25" customHeight="1" x14ac:dyDescent="0.25">
      <c r="A12" s="59"/>
      <c r="B12" s="60"/>
      <c r="C12" s="60"/>
      <c r="D12" s="60"/>
      <c r="E12" s="3">
        <v>2020</v>
      </c>
      <c r="F12" s="3">
        <v>2021</v>
      </c>
      <c r="G12" s="3">
        <v>2022</v>
      </c>
      <c r="H12" s="19">
        <v>2023</v>
      </c>
      <c r="I12" s="22">
        <v>2024</v>
      </c>
      <c r="J12" s="3" t="s">
        <v>6</v>
      </c>
    </row>
    <row r="13" spans="1:11" ht="17.25" customHeight="1" x14ac:dyDescent="0.25">
      <c r="A13" s="4">
        <v>1</v>
      </c>
      <c r="B13" s="5">
        <v>2</v>
      </c>
      <c r="C13" s="3">
        <v>3</v>
      </c>
      <c r="D13" s="5">
        <v>4</v>
      </c>
      <c r="E13" s="5">
        <v>5</v>
      </c>
      <c r="F13" s="5">
        <v>6</v>
      </c>
      <c r="G13" s="5">
        <v>7</v>
      </c>
      <c r="H13" s="5"/>
      <c r="I13" s="5"/>
      <c r="J13" s="3">
        <v>10</v>
      </c>
    </row>
    <row r="14" spans="1:11" ht="16.5" customHeight="1" x14ac:dyDescent="0.25">
      <c r="A14" s="64"/>
      <c r="B14" s="51" t="s">
        <v>31</v>
      </c>
      <c r="C14" s="51" t="s">
        <v>7</v>
      </c>
      <c r="D14" s="15" t="s">
        <v>6</v>
      </c>
      <c r="E14" s="11">
        <f>E15+E16+E17+E18</f>
        <v>7099.5</v>
      </c>
      <c r="F14" s="11">
        <f>F15+F16+F17+F18</f>
        <v>5994.5</v>
      </c>
      <c r="G14" s="11">
        <f t="shared" ref="G14:I14" si="0">G15+G16+G17+G18</f>
        <v>5110.7</v>
      </c>
      <c r="H14" s="11">
        <f t="shared" si="0"/>
        <v>4014.2</v>
      </c>
      <c r="I14" s="11">
        <f t="shared" si="0"/>
        <v>1652.8</v>
      </c>
      <c r="J14" s="11">
        <f>E14+F14+G14+H14+I14</f>
        <v>23871.7</v>
      </c>
    </row>
    <row r="15" spans="1:11" ht="25.5" customHeight="1" x14ac:dyDescent="0.25">
      <c r="A15" s="65"/>
      <c r="B15" s="52"/>
      <c r="C15" s="52"/>
      <c r="D15" s="15" t="s">
        <v>8</v>
      </c>
      <c r="E15" s="9">
        <f>E20</f>
        <v>0</v>
      </c>
      <c r="F15" s="9">
        <f t="shared" ref="F15:I15" si="1">F20</f>
        <v>0</v>
      </c>
      <c r="G15" s="9">
        <f t="shared" si="1"/>
        <v>0</v>
      </c>
      <c r="H15" s="9">
        <f t="shared" si="1"/>
        <v>0</v>
      </c>
      <c r="I15" s="9">
        <f t="shared" si="1"/>
        <v>0</v>
      </c>
      <c r="J15" s="11">
        <f t="shared" ref="J15:J78" si="2">E15+F15+G15+H15+I15</f>
        <v>0</v>
      </c>
    </row>
    <row r="16" spans="1:11" ht="21.75" customHeight="1" x14ac:dyDescent="0.25">
      <c r="A16" s="65"/>
      <c r="B16" s="52"/>
      <c r="C16" s="52"/>
      <c r="D16" s="15" t="s">
        <v>9</v>
      </c>
      <c r="E16" s="9">
        <f>E21</f>
        <v>191</v>
      </c>
      <c r="F16" s="10">
        <f t="shared" ref="F16:I16" si="3">F21</f>
        <v>220.5</v>
      </c>
      <c r="G16" s="10">
        <f t="shared" si="3"/>
        <v>226</v>
      </c>
      <c r="H16" s="10">
        <f t="shared" si="3"/>
        <v>150</v>
      </c>
      <c r="I16" s="10">
        <f t="shared" si="3"/>
        <v>148</v>
      </c>
      <c r="J16" s="11">
        <f t="shared" si="2"/>
        <v>935.5</v>
      </c>
    </row>
    <row r="17" spans="1:10" ht="17.25" customHeight="1" x14ac:dyDescent="0.25">
      <c r="A17" s="65"/>
      <c r="B17" s="52"/>
      <c r="C17" s="52"/>
      <c r="D17" s="15" t="s">
        <v>10</v>
      </c>
      <c r="E17" s="13">
        <f>E22</f>
        <v>6908.5</v>
      </c>
      <c r="F17" s="13">
        <f t="shared" ref="F17:I17" si="4">F22</f>
        <v>5774</v>
      </c>
      <c r="G17" s="13">
        <f t="shared" si="4"/>
        <v>4884.7</v>
      </c>
      <c r="H17" s="13">
        <f t="shared" si="4"/>
        <v>3864.2</v>
      </c>
      <c r="I17" s="13">
        <f t="shared" si="4"/>
        <v>1504.8</v>
      </c>
      <c r="J17" s="11">
        <f t="shared" si="2"/>
        <v>22936.2</v>
      </c>
    </row>
    <row r="18" spans="1:10" ht="18.75" customHeight="1" x14ac:dyDescent="0.25">
      <c r="A18" s="65"/>
      <c r="B18" s="52"/>
      <c r="C18" s="53"/>
      <c r="D18" s="15" t="s">
        <v>11</v>
      </c>
      <c r="E18" s="10">
        <f>E29+E73</f>
        <v>0</v>
      </c>
      <c r="F18" s="10">
        <f>F29+F73</f>
        <v>0</v>
      </c>
      <c r="G18" s="10">
        <f>G29+G73</f>
        <v>0</v>
      </c>
      <c r="H18" s="10">
        <f t="shared" ref="H18:I18" si="5">H29+H73</f>
        <v>0</v>
      </c>
      <c r="I18" s="10">
        <f t="shared" si="5"/>
        <v>0</v>
      </c>
      <c r="J18" s="11">
        <f t="shared" si="2"/>
        <v>0</v>
      </c>
    </row>
    <row r="19" spans="1:10" ht="13.5" customHeight="1" x14ac:dyDescent="0.25">
      <c r="A19" s="65"/>
      <c r="B19" s="52"/>
      <c r="C19" s="51" t="s">
        <v>12</v>
      </c>
      <c r="D19" s="15" t="s">
        <v>6</v>
      </c>
      <c r="E19" s="11">
        <f>E20+E21+E22+E23</f>
        <v>7099.5</v>
      </c>
      <c r="F19" s="11">
        <f>F20+F21+F22+F23</f>
        <v>5994.5</v>
      </c>
      <c r="G19" s="11">
        <f t="shared" ref="G19:I19" si="6">G20+G21+G22+G23</f>
        <v>5110.7</v>
      </c>
      <c r="H19" s="11">
        <f t="shared" si="6"/>
        <v>4014.2</v>
      </c>
      <c r="I19" s="11">
        <f t="shared" si="6"/>
        <v>1652.8</v>
      </c>
      <c r="J19" s="11">
        <f t="shared" si="2"/>
        <v>23871.7</v>
      </c>
    </row>
    <row r="20" spans="1:10" ht="27" customHeight="1" x14ac:dyDescent="0.25">
      <c r="A20" s="65"/>
      <c r="B20" s="52"/>
      <c r="C20" s="52"/>
      <c r="D20" s="15" t="s">
        <v>8</v>
      </c>
      <c r="E20" s="10">
        <f>E26+E65</f>
        <v>0</v>
      </c>
      <c r="F20" s="10">
        <f>F26+F65</f>
        <v>0</v>
      </c>
      <c r="G20" s="10">
        <f>G26+G65</f>
        <v>0</v>
      </c>
      <c r="H20" s="10">
        <f>H26+H65</f>
        <v>0</v>
      </c>
      <c r="I20" s="10">
        <f>I26+I65</f>
        <v>0</v>
      </c>
      <c r="J20" s="11">
        <f t="shared" si="2"/>
        <v>0</v>
      </c>
    </row>
    <row r="21" spans="1:10" ht="17.25" customHeight="1" x14ac:dyDescent="0.25">
      <c r="A21" s="65"/>
      <c r="B21" s="52"/>
      <c r="C21" s="52"/>
      <c r="D21" s="15" t="s">
        <v>9</v>
      </c>
      <c r="E21" s="10">
        <f>E27+E71</f>
        <v>191</v>
      </c>
      <c r="F21" s="10">
        <f t="shared" ref="F21:I22" si="7">F27+F66</f>
        <v>220.5</v>
      </c>
      <c r="G21" s="10">
        <f t="shared" si="7"/>
        <v>226</v>
      </c>
      <c r="H21" s="10">
        <f t="shared" si="7"/>
        <v>150</v>
      </c>
      <c r="I21" s="10">
        <f t="shared" si="7"/>
        <v>148</v>
      </c>
      <c r="J21" s="11">
        <f t="shared" si="2"/>
        <v>935.5</v>
      </c>
    </row>
    <row r="22" spans="1:10" ht="18" customHeight="1" x14ac:dyDescent="0.25">
      <c r="A22" s="65"/>
      <c r="B22" s="52"/>
      <c r="C22" s="52"/>
      <c r="D22" s="15" t="s">
        <v>10</v>
      </c>
      <c r="E22" s="11">
        <f>E28+E67</f>
        <v>6908.5</v>
      </c>
      <c r="F22" s="11">
        <f t="shared" si="7"/>
        <v>5774</v>
      </c>
      <c r="G22" s="11">
        <f>G28+G67</f>
        <v>4884.7</v>
      </c>
      <c r="H22" s="11">
        <f t="shared" si="7"/>
        <v>3864.2</v>
      </c>
      <c r="I22" s="11">
        <f t="shared" si="7"/>
        <v>1504.8</v>
      </c>
      <c r="J22" s="11">
        <f t="shared" si="2"/>
        <v>22936.2</v>
      </c>
    </row>
    <row r="23" spans="1:10" ht="15.75" customHeight="1" x14ac:dyDescent="0.25">
      <c r="A23" s="66"/>
      <c r="B23" s="53"/>
      <c r="C23" s="53"/>
      <c r="D23" s="15" t="s">
        <v>11</v>
      </c>
      <c r="E23" s="10">
        <f>E29+E73</f>
        <v>0</v>
      </c>
      <c r="F23" s="10">
        <f>F29+F73</f>
        <v>0</v>
      </c>
      <c r="G23" s="10">
        <f>G29+G73</f>
        <v>0</v>
      </c>
      <c r="H23" s="10"/>
      <c r="I23" s="10"/>
      <c r="J23" s="11">
        <f t="shared" si="2"/>
        <v>0</v>
      </c>
    </row>
    <row r="24" spans="1:10" ht="30.75" customHeight="1" x14ac:dyDescent="0.25">
      <c r="A24" s="6">
        <v>1</v>
      </c>
      <c r="B24" s="21" t="s">
        <v>20</v>
      </c>
      <c r="C24" s="14"/>
      <c r="D24" s="12"/>
      <c r="E24" s="8"/>
      <c r="F24" s="8"/>
      <c r="G24" s="8"/>
      <c r="H24" s="8"/>
      <c r="I24" s="8"/>
      <c r="J24" s="11">
        <f t="shared" si="2"/>
        <v>0</v>
      </c>
    </row>
    <row r="25" spans="1:10" ht="15" customHeight="1" x14ac:dyDescent="0.25">
      <c r="A25" s="32" t="s">
        <v>14</v>
      </c>
      <c r="B25" s="29" t="s">
        <v>22</v>
      </c>
      <c r="C25" s="29" t="s">
        <v>28</v>
      </c>
      <c r="D25" s="16" t="s">
        <v>6</v>
      </c>
      <c r="E25" s="17">
        <f>E26+E27+E28+E29</f>
        <v>1321.4</v>
      </c>
      <c r="F25" s="17">
        <f>F26+F27+F28+F29</f>
        <v>1316.6999999999998</v>
      </c>
      <c r="G25" s="17">
        <f t="shared" ref="G25:I25" si="8">G26+G27+G28+G29</f>
        <v>1325.8</v>
      </c>
      <c r="H25" s="17">
        <f t="shared" si="8"/>
        <v>1029</v>
      </c>
      <c r="I25" s="17">
        <f t="shared" si="8"/>
        <v>760.8</v>
      </c>
      <c r="J25" s="11">
        <f t="shared" si="2"/>
        <v>5753.7</v>
      </c>
    </row>
    <row r="26" spans="1:10" ht="28.5" customHeight="1" x14ac:dyDescent="0.25">
      <c r="A26" s="33"/>
      <c r="B26" s="30"/>
      <c r="C26" s="30"/>
      <c r="D26" s="16" t="s">
        <v>8</v>
      </c>
      <c r="E26" s="17">
        <v>0</v>
      </c>
      <c r="F26" s="17"/>
      <c r="G26" s="17"/>
      <c r="H26" s="17"/>
      <c r="I26" s="17"/>
      <c r="J26" s="11">
        <f t="shared" si="2"/>
        <v>0</v>
      </c>
    </row>
    <row r="27" spans="1:10" ht="15" customHeight="1" x14ac:dyDescent="0.25">
      <c r="A27" s="33"/>
      <c r="B27" s="30"/>
      <c r="C27" s="30"/>
      <c r="D27" s="16" t="s">
        <v>13</v>
      </c>
      <c r="E27" s="17"/>
      <c r="F27" s="18">
        <f>F61</f>
        <v>29.5</v>
      </c>
      <c r="G27" s="18">
        <f t="shared" ref="G27:I27" si="9">G61</f>
        <v>30</v>
      </c>
      <c r="H27" s="18">
        <f t="shared" si="9"/>
        <v>20</v>
      </c>
      <c r="I27" s="18">
        <f t="shared" si="9"/>
        <v>20</v>
      </c>
      <c r="J27" s="11">
        <f t="shared" si="2"/>
        <v>99.5</v>
      </c>
    </row>
    <row r="28" spans="1:10" ht="15" customHeight="1" x14ac:dyDescent="0.25">
      <c r="A28" s="33"/>
      <c r="B28" s="30"/>
      <c r="C28" s="30"/>
      <c r="D28" s="16" t="s">
        <v>10</v>
      </c>
      <c r="E28" s="17">
        <f>E38+E43+E52+E47+E33+E57</f>
        <v>1321.4</v>
      </c>
      <c r="F28" s="17">
        <f>F38+F43+F52+F47+F33+F57</f>
        <v>1287.1999999999998</v>
      </c>
      <c r="G28" s="17">
        <f>G38+G43+G52+G47+G33+G57</f>
        <v>1295.8</v>
      </c>
      <c r="H28" s="17">
        <f>H38+H43+H52+H47+H33+H57</f>
        <v>1009</v>
      </c>
      <c r="I28" s="17">
        <f>I38+I43+I52+I47+I33+I57</f>
        <v>740.8</v>
      </c>
      <c r="J28" s="11">
        <f t="shared" si="2"/>
        <v>5654.2</v>
      </c>
    </row>
    <row r="29" spans="1:10" ht="15" customHeight="1" x14ac:dyDescent="0.25">
      <c r="A29" s="34"/>
      <c r="B29" s="31"/>
      <c r="C29" s="31"/>
      <c r="D29" s="16" t="s">
        <v>11</v>
      </c>
      <c r="E29" s="17">
        <v>0</v>
      </c>
      <c r="F29" s="17"/>
      <c r="G29" s="17"/>
      <c r="H29" s="17"/>
      <c r="I29" s="17"/>
      <c r="J29" s="11">
        <f t="shared" si="2"/>
        <v>0</v>
      </c>
    </row>
    <row r="30" spans="1:10" ht="15" customHeight="1" x14ac:dyDescent="0.25">
      <c r="A30" s="44" t="s">
        <v>39</v>
      </c>
      <c r="B30" s="54" t="s">
        <v>38</v>
      </c>
      <c r="C30" s="23" t="s">
        <v>28</v>
      </c>
      <c r="D30" s="12" t="s">
        <v>6</v>
      </c>
      <c r="E30" s="8">
        <f>E33</f>
        <v>847.2</v>
      </c>
      <c r="F30" s="8">
        <f t="shared" ref="F30:I30" si="10">F33</f>
        <v>799.1</v>
      </c>
      <c r="G30" s="8">
        <f t="shared" si="10"/>
        <v>799</v>
      </c>
      <c r="H30" s="8">
        <f t="shared" si="10"/>
        <v>799</v>
      </c>
      <c r="I30" s="8">
        <f t="shared" si="10"/>
        <v>740.8</v>
      </c>
      <c r="J30" s="11">
        <f t="shared" si="2"/>
        <v>3985.1000000000004</v>
      </c>
    </row>
    <row r="31" spans="1:10" ht="15" customHeight="1" x14ac:dyDescent="0.25">
      <c r="A31" s="36"/>
      <c r="B31" s="55"/>
      <c r="C31" s="24"/>
      <c r="D31" s="12" t="s">
        <v>8</v>
      </c>
      <c r="E31" s="8"/>
      <c r="F31" s="8"/>
      <c r="G31" s="8"/>
      <c r="H31" s="8"/>
      <c r="I31" s="8"/>
      <c r="J31" s="11">
        <f t="shared" si="2"/>
        <v>0</v>
      </c>
    </row>
    <row r="32" spans="1:10" ht="15" customHeight="1" x14ac:dyDescent="0.25">
      <c r="A32" s="36"/>
      <c r="B32" s="55"/>
      <c r="C32" s="24"/>
      <c r="D32" s="12" t="s">
        <v>13</v>
      </c>
      <c r="E32" s="8"/>
      <c r="F32" s="8"/>
      <c r="G32" s="8"/>
      <c r="H32" s="8"/>
      <c r="I32" s="8"/>
      <c r="J32" s="11">
        <f t="shared" si="2"/>
        <v>0</v>
      </c>
    </row>
    <row r="33" spans="1:10" ht="15" customHeight="1" x14ac:dyDescent="0.25">
      <c r="A33" s="36"/>
      <c r="B33" s="55"/>
      <c r="C33" s="24"/>
      <c r="D33" s="12" t="s">
        <v>10</v>
      </c>
      <c r="E33" s="7">
        <v>847.2</v>
      </c>
      <c r="F33" s="8">
        <v>799.1</v>
      </c>
      <c r="G33" s="8">
        <v>799</v>
      </c>
      <c r="H33" s="8">
        <v>799</v>
      </c>
      <c r="I33" s="8">
        <v>740.8</v>
      </c>
      <c r="J33" s="11">
        <f t="shared" si="2"/>
        <v>3985.1000000000004</v>
      </c>
    </row>
    <row r="34" spans="1:10" ht="15" customHeight="1" x14ac:dyDescent="0.25">
      <c r="A34" s="37"/>
      <c r="B34" s="56"/>
      <c r="C34" s="25"/>
      <c r="D34" s="12" t="s">
        <v>11</v>
      </c>
      <c r="E34" s="8"/>
      <c r="F34" s="8"/>
      <c r="G34" s="8"/>
      <c r="H34" s="8"/>
      <c r="I34" s="8"/>
      <c r="J34" s="11">
        <f t="shared" si="2"/>
        <v>0</v>
      </c>
    </row>
    <row r="35" spans="1:10" ht="12" customHeight="1" x14ac:dyDescent="0.25">
      <c r="A35" s="44" t="s">
        <v>15</v>
      </c>
      <c r="B35" s="23" t="s">
        <v>32</v>
      </c>
      <c r="C35" s="23" t="s">
        <v>28</v>
      </c>
      <c r="D35" s="12" t="s">
        <v>6</v>
      </c>
      <c r="E35" s="8">
        <f>E36+E37+E38+E39</f>
        <v>209.1</v>
      </c>
      <c r="F35" s="8">
        <f t="shared" ref="F35:H35" si="11">F36+F37+F38+F39</f>
        <v>203</v>
      </c>
      <c r="G35" s="8">
        <f t="shared" si="11"/>
        <v>200</v>
      </c>
      <c r="H35" s="8">
        <f t="shared" si="11"/>
        <v>200</v>
      </c>
      <c r="I35" s="8"/>
      <c r="J35" s="11">
        <f t="shared" si="2"/>
        <v>812.1</v>
      </c>
    </row>
    <row r="36" spans="1:10" ht="15" customHeight="1" x14ac:dyDescent="0.25">
      <c r="A36" s="36"/>
      <c r="B36" s="24"/>
      <c r="C36" s="24"/>
      <c r="D36" s="12" t="s">
        <v>8</v>
      </c>
      <c r="E36" s="8">
        <v>0</v>
      </c>
      <c r="F36" s="8"/>
      <c r="G36" s="8"/>
      <c r="H36" s="8"/>
      <c r="I36" s="8"/>
      <c r="J36" s="11">
        <f t="shared" si="2"/>
        <v>0</v>
      </c>
    </row>
    <row r="37" spans="1:10" ht="15" customHeight="1" x14ac:dyDescent="0.25">
      <c r="A37" s="36"/>
      <c r="B37" s="24"/>
      <c r="C37" s="24"/>
      <c r="D37" s="12" t="s">
        <v>13</v>
      </c>
      <c r="E37" s="8">
        <v>0</v>
      </c>
      <c r="F37" s="8"/>
      <c r="G37" s="8"/>
      <c r="H37" s="8"/>
      <c r="I37" s="8"/>
      <c r="J37" s="11">
        <f t="shared" si="2"/>
        <v>0</v>
      </c>
    </row>
    <row r="38" spans="1:10" ht="15" customHeight="1" x14ac:dyDescent="0.25">
      <c r="A38" s="36"/>
      <c r="B38" s="24"/>
      <c r="C38" s="24"/>
      <c r="D38" s="12" t="s">
        <v>10</v>
      </c>
      <c r="E38" s="8">
        <v>209.1</v>
      </c>
      <c r="F38" s="8">
        <v>203</v>
      </c>
      <c r="G38" s="8">
        <v>200</v>
      </c>
      <c r="H38" s="8">
        <v>200</v>
      </c>
      <c r="I38" s="8"/>
      <c r="J38" s="11">
        <f t="shared" si="2"/>
        <v>812.1</v>
      </c>
    </row>
    <row r="39" spans="1:10" ht="16.5" customHeight="1" x14ac:dyDescent="0.25">
      <c r="A39" s="37"/>
      <c r="B39" s="25"/>
      <c r="C39" s="25"/>
      <c r="D39" s="12" t="s">
        <v>11</v>
      </c>
      <c r="E39" s="8">
        <v>0</v>
      </c>
      <c r="F39" s="8"/>
      <c r="G39" s="8"/>
      <c r="H39" s="8"/>
      <c r="I39" s="8"/>
      <c r="J39" s="11">
        <f t="shared" si="2"/>
        <v>0</v>
      </c>
    </row>
    <row r="40" spans="1:10" ht="15" customHeight="1" x14ac:dyDescent="0.25">
      <c r="A40" s="70" t="s">
        <v>16</v>
      </c>
      <c r="B40" s="38" t="s">
        <v>33</v>
      </c>
      <c r="C40" s="38" t="s">
        <v>28</v>
      </c>
      <c r="D40" s="20" t="s">
        <v>6</v>
      </c>
      <c r="E40" s="7">
        <f>E41+E42+E43</f>
        <v>70</v>
      </c>
      <c r="F40" s="7">
        <f t="shared" ref="F40:G40" si="12">F41+F42+F43</f>
        <v>90</v>
      </c>
      <c r="G40" s="8">
        <f t="shared" si="12"/>
        <v>96.8</v>
      </c>
      <c r="H40" s="8"/>
      <c r="I40" s="8"/>
      <c r="J40" s="11">
        <f t="shared" si="2"/>
        <v>256.8</v>
      </c>
    </row>
    <row r="41" spans="1:10" ht="16.5" customHeight="1" x14ac:dyDescent="0.25">
      <c r="A41" s="68"/>
      <c r="B41" s="39"/>
      <c r="C41" s="39"/>
      <c r="D41" s="20" t="s">
        <v>8</v>
      </c>
      <c r="E41" s="7">
        <v>0</v>
      </c>
      <c r="F41" s="7"/>
      <c r="G41" s="8"/>
      <c r="H41" s="8"/>
      <c r="I41" s="8"/>
      <c r="J41" s="11">
        <f t="shared" si="2"/>
        <v>0</v>
      </c>
    </row>
    <row r="42" spans="1:10" ht="15" customHeight="1" x14ac:dyDescent="0.25">
      <c r="A42" s="68"/>
      <c r="B42" s="39"/>
      <c r="C42" s="39"/>
      <c r="D42" s="20" t="s">
        <v>13</v>
      </c>
      <c r="E42" s="7">
        <v>0</v>
      </c>
      <c r="F42" s="7"/>
      <c r="G42" s="8"/>
      <c r="H42" s="8"/>
      <c r="I42" s="8"/>
      <c r="J42" s="11">
        <f t="shared" si="2"/>
        <v>0</v>
      </c>
    </row>
    <row r="43" spans="1:10" ht="17.25" customHeight="1" x14ac:dyDescent="0.25">
      <c r="A43" s="69"/>
      <c r="B43" s="40"/>
      <c r="C43" s="40"/>
      <c r="D43" s="20" t="s">
        <v>10</v>
      </c>
      <c r="E43" s="7">
        <v>70</v>
      </c>
      <c r="F43" s="7">
        <v>90</v>
      </c>
      <c r="G43" s="73">
        <v>96.8</v>
      </c>
      <c r="H43" s="8"/>
      <c r="I43" s="8"/>
      <c r="J43" s="11">
        <f t="shared" si="2"/>
        <v>256.8</v>
      </c>
    </row>
    <row r="44" spans="1:10" ht="17.25" customHeight="1" x14ac:dyDescent="0.25">
      <c r="A44" s="35" t="s">
        <v>17</v>
      </c>
      <c r="B44" s="23" t="s">
        <v>40</v>
      </c>
      <c r="C44" s="23" t="s">
        <v>28</v>
      </c>
      <c r="D44" s="12" t="s">
        <v>6</v>
      </c>
      <c r="E44" s="8">
        <f>E45+E46+E47+E48</f>
        <v>0</v>
      </c>
      <c r="F44" s="8">
        <f t="shared" ref="F44:G44" si="13">F45+F46+F47+F48</f>
        <v>0</v>
      </c>
      <c r="G44" s="8">
        <f t="shared" si="13"/>
        <v>0</v>
      </c>
      <c r="H44" s="8"/>
      <c r="I44" s="8"/>
      <c r="J44" s="11">
        <f t="shared" si="2"/>
        <v>0</v>
      </c>
    </row>
    <row r="45" spans="1:10" ht="17.25" customHeight="1" x14ac:dyDescent="0.25">
      <c r="A45" s="71"/>
      <c r="B45" s="24"/>
      <c r="C45" s="24"/>
      <c r="D45" s="12" t="s">
        <v>8</v>
      </c>
      <c r="E45" s="8"/>
      <c r="F45" s="8"/>
      <c r="G45" s="8"/>
      <c r="H45" s="8"/>
      <c r="I45" s="8"/>
      <c r="J45" s="11">
        <f t="shared" si="2"/>
        <v>0</v>
      </c>
    </row>
    <row r="46" spans="1:10" ht="17.25" customHeight="1" x14ac:dyDescent="0.25">
      <c r="A46" s="71"/>
      <c r="B46" s="24"/>
      <c r="C46" s="24"/>
      <c r="D46" s="12" t="s">
        <v>13</v>
      </c>
      <c r="E46" s="8"/>
      <c r="F46" s="8"/>
      <c r="G46" s="8">
        <v>0</v>
      </c>
      <c r="H46" s="8"/>
      <c r="I46" s="8"/>
      <c r="J46" s="11">
        <f t="shared" si="2"/>
        <v>0</v>
      </c>
    </row>
    <row r="47" spans="1:10" ht="17.25" customHeight="1" x14ac:dyDescent="0.25">
      <c r="A47" s="71"/>
      <c r="B47" s="24"/>
      <c r="C47" s="24"/>
      <c r="D47" s="12" t="s">
        <v>10</v>
      </c>
      <c r="E47" s="8">
        <v>0</v>
      </c>
      <c r="F47" s="8">
        <v>0</v>
      </c>
      <c r="G47" s="8">
        <v>0</v>
      </c>
      <c r="H47" s="8"/>
      <c r="I47" s="8"/>
      <c r="J47" s="11">
        <f t="shared" si="2"/>
        <v>0</v>
      </c>
    </row>
    <row r="48" spans="1:10" ht="17.25" customHeight="1" x14ac:dyDescent="0.25">
      <c r="A48" s="72"/>
      <c r="B48" s="25"/>
      <c r="C48" s="25"/>
      <c r="D48" s="12" t="s">
        <v>11</v>
      </c>
      <c r="E48" s="8"/>
      <c r="F48" s="8"/>
      <c r="G48" s="8"/>
      <c r="H48" s="8"/>
      <c r="I48" s="8"/>
      <c r="J48" s="11">
        <f t="shared" si="2"/>
        <v>0</v>
      </c>
    </row>
    <row r="49" spans="1:10" ht="15" customHeight="1" x14ac:dyDescent="0.25">
      <c r="A49" s="67" t="s">
        <v>18</v>
      </c>
      <c r="B49" s="38" t="s">
        <v>34</v>
      </c>
      <c r="C49" s="38" t="s">
        <v>28</v>
      </c>
      <c r="D49" s="20" t="s">
        <v>6</v>
      </c>
      <c r="E49" s="7">
        <f>E50+E51+E52+E53</f>
        <v>190</v>
      </c>
      <c r="F49" s="7">
        <f t="shared" ref="F49:G49" si="14">F50+F51+F52+F53</f>
        <v>190</v>
      </c>
      <c r="G49" s="7">
        <f t="shared" si="14"/>
        <v>190</v>
      </c>
      <c r="H49" s="8"/>
      <c r="I49" s="8"/>
      <c r="J49" s="11">
        <f t="shared" si="2"/>
        <v>570</v>
      </c>
    </row>
    <row r="50" spans="1:10" ht="15" customHeight="1" x14ac:dyDescent="0.25">
      <c r="A50" s="68"/>
      <c r="B50" s="39"/>
      <c r="C50" s="39"/>
      <c r="D50" s="20" t="s">
        <v>8</v>
      </c>
      <c r="E50" s="7">
        <v>0</v>
      </c>
      <c r="F50" s="7"/>
      <c r="G50" s="7"/>
      <c r="H50" s="8"/>
      <c r="I50" s="8"/>
      <c r="J50" s="11">
        <f t="shared" si="2"/>
        <v>0</v>
      </c>
    </row>
    <row r="51" spans="1:10" ht="15" customHeight="1" x14ac:dyDescent="0.25">
      <c r="A51" s="68"/>
      <c r="B51" s="39"/>
      <c r="C51" s="39"/>
      <c r="D51" s="20" t="s">
        <v>13</v>
      </c>
      <c r="E51" s="7">
        <v>0</v>
      </c>
      <c r="F51" s="7"/>
      <c r="G51" s="7"/>
      <c r="H51" s="8"/>
      <c r="I51" s="8"/>
      <c r="J51" s="11">
        <f t="shared" si="2"/>
        <v>0</v>
      </c>
    </row>
    <row r="52" spans="1:10" ht="15" customHeight="1" x14ac:dyDescent="0.25">
      <c r="A52" s="68"/>
      <c r="B52" s="39"/>
      <c r="C52" s="39"/>
      <c r="D52" s="20" t="s">
        <v>10</v>
      </c>
      <c r="E52" s="7">
        <v>190</v>
      </c>
      <c r="F52" s="7">
        <v>190</v>
      </c>
      <c r="G52" s="7">
        <v>190</v>
      </c>
      <c r="H52" s="8">
        <v>0</v>
      </c>
      <c r="I52" s="8"/>
      <c r="J52" s="11">
        <f t="shared" si="2"/>
        <v>570</v>
      </c>
    </row>
    <row r="53" spans="1:10" ht="15.75" customHeight="1" x14ac:dyDescent="0.25">
      <c r="A53" s="69"/>
      <c r="B53" s="40"/>
      <c r="C53" s="40"/>
      <c r="D53" s="20" t="s">
        <v>11</v>
      </c>
      <c r="E53" s="7">
        <v>0</v>
      </c>
      <c r="F53" s="7"/>
      <c r="G53" s="7"/>
      <c r="H53" s="8"/>
      <c r="I53" s="8"/>
      <c r="J53" s="11">
        <f t="shared" si="2"/>
        <v>0</v>
      </c>
    </row>
    <row r="54" spans="1:10" ht="15.75" customHeight="1" x14ac:dyDescent="0.25">
      <c r="A54" s="35" t="s">
        <v>42</v>
      </c>
      <c r="B54" s="38" t="s">
        <v>53</v>
      </c>
      <c r="C54" s="23" t="s">
        <v>28</v>
      </c>
      <c r="D54" s="12" t="s">
        <v>6</v>
      </c>
      <c r="E54" s="7">
        <f>E55+E56+E57+E58</f>
        <v>5.0999999999999996</v>
      </c>
      <c r="F54" s="7">
        <f t="shared" ref="F54:H54" si="15">F55+F56+F57+F58</f>
        <v>5.0999999999999996</v>
      </c>
      <c r="G54" s="7">
        <f t="shared" si="15"/>
        <v>10</v>
      </c>
      <c r="H54" s="7">
        <f t="shared" si="15"/>
        <v>10</v>
      </c>
      <c r="I54" s="7"/>
      <c r="J54" s="11">
        <f t="shared" si="2"/>
        <v>30.2</v>
      </c>
    </row>
    <row r="55" spans="1:10" ht="15.75" customHeight="1" x14ac:dyDescent="0.25">
      <c r="A55" s="36"/>
      <c r="B55" s="39"/>
      <c r="C55" s="24"/>
      <c r="D55" s="12" t="s">
        <v>8</v>
      </c>
      <c r="E55" s="7"/>
      <c r="F55" s="8"/>
      <c r="G55" s="8"/>
      <c r="H55" s="8"/>
      <c r="I55" s="8"/>
      <c r="J55" s="11">
        <f t="shared" si="2"/>
        <v>0</v>
      </c>
    </row>
    <row r="56" spans="1:10" ht="15.75" customHeight="1" x14ac:dyDescent="0.25">
      <c r="A56" s="36"/>
      <c r="B56" s="39"/>
      <c r="C56" s="24"/>
      <c r="D56" s="12" t="s">
        <v>13</v>
      </c>
      <c r="E56" s="7"/>
      <c r="F56" s="8"/>
      <c r="G56" s="8"/>
      <c r="H56" s="8"/>
      <c r="I56" s="8"/>
      <c r="J56" s="11">
        <f t="shared" si="2"/>
        <v>0</v>
      </c>
    </row>
    <row r="57" spans="1:10" ht="15.75" customHeight="1" x14ac:dyDescent="0.25">
      <c r="A57" s="36"/>
      <c r="B57" s="39"/>
      <c r="C57" s="24"/>
      <c r="D57" s="12" t="s">
        <v>10</v>
      </c>
      <c r="E57" s="7">
        <v>5.0999999999999996</v>
      </c>
      <c r="F57" s="8">
        <v>5.0999999999999996</v>
      </c>
      <c r="G57" s="8">
        <v>10</v>
      </c>
      <c r="H57" s="8">
        <v>10</v>
      </c>
      <c r="I57" s="8"/>
      <c r="J57" s="11">
        <f t="shared" si="2"/>
        <v>30.2</v>
      </c>
    </row>
    <row r="58" spans="1:10" ht="15.75" customHeight="1" x14ac:dyDescent="0.25">
      <c r="A58" s="37"/>
      <c r="B58" s="40"/>
      <c r="C58" s="25"/>
      <c r="D58" s="12" t="s">
        <v>11</v>
      </c>
      <c r="E58" s="7"/>
      <c r="F58" s="8"/>
      <c r="G58" s="8"/>
      <c r="H58" s="8"/>
      <c r="I58" s="8"/>
      <c r="J58" s="11">
        <f t="shared" si="2"/>
        <v>0</v>
      </c>
    </row>
    <row r="59" spans="1:10" ht="15.75" customHeight="1" x14ac:dyDescent="0.25">
      <c r="A59" s="35" t="s">
        <v>43</v>
      </c>
      <c r="B59" s="38" t="s">
        <v>54</v>
      </c>
      <c r="C59" s="38" t="s">
        <v>28</v>
      </c>
      <c r="D59" s="20" t="s">
        <v>6</v>
      </c>
      <c r="E59" s="7"/>
      <c r="F59" s="7">
        <f>F61</f>
        <v>29.5</v>
      </c>
      <c r="G59" s="8">
        <f t="shared" ref="G59:I59" si="16">G61</f>
        <v>30</v>
      </c>
      <c r="H59" s="8">
        <f t="shared" si="16"/>
        <v>20</v>
      </c>
      <c r="I59" s="8">
        <f t="shared" si="16"/>
        <v>20</v>
      </c>
      <c r="J59" s="11">
        <f t="shared" si="2"/>
        <v>99.5</v>
      </c>
    </row>
    <row r="60" spans="1:10" ht="15.75" customHeight="1" x14ac:dyDescent="0.25">
      <c r="A60" s="36"/>
      <c r="B60" s="39"/>
      <c r="C60" s="39"/>
      <c r="D60" s="20" t="s">
        <v>8</v>
      </c>
      <c r="E60" s="7"/>
      <c r="F60" s="7"/>
      <c r="G60" s="8"/>
      <c r="H60" s="8"/>
      <c r="I60" s="8"/>
      <c r="J60" s="11">
        <f t="shared" si="2"/>
        <v>0</v>
      </c>
    </row>
    <row r="61" spans="1:10" ht="15.75" customHeight="1" x14ac:dyDescent="0.25">
      <c r="A61" s="36"/>
      <c r="B61" s="39"/>
      <c r="C61" s="39"/>
      <c r="D61" s="20" t="s">
        <v>13</v>
      </c>
      <c r="E61" s="7"/>
      <c r="F61" s="7">
        <v>29.5</v>
      </c>
      <c r="G61" s="8">
        <v>30</v>
      </c>
      <c r="H61" s="8">
        <v>20</v>
      </c>
      <c r="I61" s="8">
        <v>20</v>
      </c>
      <c r="J61" s="11">
        <f t="shared" si="2"/>
        <v>99.5</v>
      </c>
    </row>
    <row r="62" spans="1:10" ht="15.75" customHeight="1" x14ac:dyDescent="0.25">
      <c r="A62" s="36"/>
      <c r="B62" s="39"/>
      <c r="C62" s="39"/>
      <c r="D62" s="20" t="s">
        <v>10</v>
      </c>
      <c r="E62" s="7"/>
      <c r="F62" s="7"/>
      <c r="G62" s="8"/>
      <c r="H62" s="8"/>
      <c r="I62" s="8"/>
      <c r="J62" s="11">
        <f t="shared" si="2"/>
        <v>0</v>
      </c>
    </row>
    <row r="63" spans="1:10" ht="15.75" customHeight="1" x14ac:dyDescent="0.25">
      <c r="A63" s="37"/>
      <c r="B63" s="40"/>
      <c r="C63" s="40"/>
      <c r="D63" s="20" t="s">
        <v>11</v>
      </c>
      <c r="E63" s="7"/>
      <c r="F63" s="7"/>
      <c r="G63" s="8"/>
      <c r="H63" s="8"/>
      <c r="I63" s="8"/>
      <c r="J63" s="11">
        <f t="shared" si="2"/>
        <v>0</v>
      </c>
    </row>
    <row r="64" spans="1:10" ht="18.75" customHeight="1" x14ac:dyDescent="0.25">
      <c r="A64" s="45" t="s">
        <v>19</v>
      </c>
      <c r="B64" s="48" t="s">
        <v>44</v>
      </c>
      <c r="C64" s="51" t="s">
        <v>28</v>
      </c>
      <c r="D64" s="15" t="s">
        <v>6</v>
      </c>
      <c r="E64" s="10">
        <f>E66+E67+E65</f>
        <v>5778.1</v>
      </c>
      <c r="F64" s="10">
        <f t="shared" ref="F64:I64" si="17">F66+F67+F65</f>
        <v>4677.8</v>
      </c>
      <c r="G64" s="10">
        <f t="shared" si="17"/>
        <v>3784.9</v>
      </c>
      <c r="H64" s="10">
        <f t="shared" si="17"/>
        <v>2985.2</v>
      </c>
      <c r="I64" s="10">
        <f t="shared" si="17"/>
        <v>892</v>
      </c>
      <c r="J64" s="11">
        <f t="shared" si="2"/>
        <v>18118</v>
      </c>
    </row>
    <row r="65" spans="1:10" ht="25.5" customHeight="1" x14ac:dyDescent="0.25">
      <c r="A65" s="46"/>
      <c r="B65" s="49"/>
      <c r="C65" s="52"/>
      <c r="D65" s="15" t="s">
        <v>8</v>
      </c>
      <c r="E65" s="10">
        <f>E70+E100</f>
        <v>0</v>
      </c>
      <c r="F65" s="10">
        <f t="shared" ref="F65:I65" si="18">F70+F100</f>
        <v>0</v>
      </c>
      <c r="G65" s="10">
        <f t="shared" si="18"/>
        <v>0</v>
      </c>
      <c r="H65" s="10">
        <f t="shared" si="18"/>
        <v>0</v>
      </c>
      <c r="I65" s="10">
        <f t="shared" si="18"/>
        <v>0</v>
      </c>
      <c r="J65" s="11">
        <f t="shared" si="2"/>
        <v>0</v>
      </c>
    </row>
    <row r="66" spans="1:10" ht="14.25" customHeight="1" x14ac:dyDescent="0.25">
      <c r="A66" s="46"/>
      <c r="B66" s="49"/>
      <c r="C66" s="52"/>
      <c r="D66" s="15" t="s">
        <v>13</v>
      </c>
      <c r="E66" s="10">
        <f>E71</f>
        <v>191</v>
      </c>
      <c r="F66" s="9">
        <f>F71+F101</f>
        <v>191</v>
      </c>
      <c r="G66" s="9">
        <f t="shared" ref="G66:I66" si="19">G71+G101</f>
        <v>196</v>
      </c>
      <c r="H66" s="9">
        <f t="shared" si="19"/>
        <v>130</v>
      </c>
      <c r="I66" s="9">
        <f t="shared" si="19"/>
        <v>128</v>
      </c>
      <c r="J66" s="11">
        <f t="shared" si="2"/>
        <v>836</v>
      </c>
    </row>
    <row r="67" spans="1:10" ht="14.25" customHeight="1" x14ac:dyDescent="0.25">
      <c r="A67" s="46"/>
      <c r="B67" s="49"/>
      <c r="C67" s="52"/>
      <c r="D67" s="15" t="s">
        <v>10</v>
      </c>
      <c r="E67" s="10">
        <f>E72+E92</f>
        <v>5587.1</v>
      </c>
      <c r="F67" s="9">
        <f t="shared" ref="F67:I67" si="20">F72+F92</f>
        <v>4486.8</v>
      </c>
      <c r="G67" s="9">
        <f t="shared" si="20"/>
        <v>3588.9</v>
      </c>
      <c r="H67" s="9">
        <f t="shared" si="20"/>
        <v>2855.2</v>
      </c>
      <c r="I67" s="9">
        <f t="shared" si="20"/>
        <v>764</v>
      </c>
      <c r="J67" s="11">
        <f t="shared" si="2"/>
        <v>17282</v>
      </c>
    </row>
    <row r="68" spans="1:10" ht="17.25" customHeight="1" x14ac:dyDescent="0.25">
      <c r="A68" s="47"/>
      <c r="B68" s="50"/>
      <c r="C68" s="53"/>
      <c r="D68" s="15" t="s">
        <v>11</v>
      </c>
      <c r="E68" s="10"/>
      <c r="F68" s="9"/>
      <c r="G68" s="9"/>
      <c r="H68" s="9"/>
      <c r="I68" s="9"/>
      <c r="J68" s="11">
        <f t="shared" si="2"/>
        <v>0</v>
      </c>
    </row>
    <row r="69" spans="1:10" ht="15.75" customHeight="1" x14ac:dyDescent="0.25">
      <c r="A69" s="32" t="s">
        <v>21</v>
      </c>
      <c r="B69" s="48" t="s">
        <v>26</v>
      </c>
      <c r="C69" s="29" t="s">
        <v>28</v>
      </c>
      <c r="D69" s="16" t="s">
        <v>6</v>
      </c>
      <c r="E69" s="18">
        <f>E70+E71+E72+E73</f>
        <v>4095.1</v>
      </c>
      <c r="F69" s="17">
        <f t="shared" ref="F69:I69" si="21">F70+F71+F72+F73</f>
        <v>3680.5</v>
      </c>
      <c r="G69" s="17">
        <f t="shared" si="21"/>
        <v>3784.9</v>
      </c>
      <c r="H69" s="17">
        <f t="shared" si="21"/>
        <v>2985.2</v>
      </c>
      <c r="I69" s="17">
        <f t="shared" si="21"/>
        <v>892</v>
      </c>
      <c r="J69" s="11">
        <f t="shared" si="2"/>
        <v>15437.7</v>
      </c>
    </row>
    <row r="70" spans="1:10" ht="27.75" customHeight="1" x14ac:dyDescent="0.25">
      <c r="A70" s="33"/>
      <c r="B70" s="49"/>
      <c r="C70" s="30"/>
      <c r="D70" s="16" t="s">
        <v>8</v>
      </c>
      <c r="E70" s="18">
        <v>0</v>
      </c>
      <c r="F70" s="17"/>
      <c r="G70" s="17"/>
      <c r="H70" s="17"/>
      <c r="I70" s="17"/>
      <c r="J70" s="11">
        <f t="shared" si="2"/>
        <v>0</v>
      </c>
    </row>
    <row r="71" spans="1:10" ht="15.75" customHeight="1" x14ac:dyDescent="0.25">
      <c r="A71" s="33"/>
      <c r="B71" s="49"/>
      <c r="C71" s="30"/>
      <c r="D71" s="16" t="s">
        <v>13</v>
      </c>
      <c r="E71" s="18">
        <f>E81</f>
        <v>191</v>
      </c>
      <c r="F71" s="17">
        <f>F81</f>
        <v>191</v>
      </c>
      <c r="G71" s="17">
        <f t="shared" ref="G71:I71" si="22">G81</f>
        <v>196</v>
      </c>
      <c r="H71" s="17">
        <f t="shared" si="22"/>
        <v>130</v>
      </c>
      <c r="I71" s="17">
        <f t="shared" si="22"/>
        <v>128</v>
      </c>
      <c r="J71" s="11">
        <f t="shared" si="2"/>
        <v>836</v>
      </c>
    </row>
    <row r="72" spans="1:10" ht="15.75" customHeight="1" x14ac:dyDescent="0.25">
      <c r="A72" s="33"/>
      <c r="B72" s="49"/>
      <c r="C72" s="30"/>
      <c r="D72" s="16" t="s">
        <v>10</v>
      </c>
      <c r="E72" s="18">
        <f>E77+E82+E87</f>
        <v>3904.1</v>
      </c>
      <c r="F72" s="17">
        <f t="shared" ref="F72:I72" si="23">F77+F82</f>
        <v>3489.5</v>
      </c>
      <c r="G72" s="17">
        <f>G77+G82</f>
        <v>3588.9</v>
      </c>
      <c r="H72" s="17">
        <f t="shared" si="23"/>
        <v>2855.2</v>
      </c>
      <c r="I72" s="17">
        <f t="shared" si="23"/>
        <v>764</v>
      </c>
      <c r="J72" s="11">
        <f t="shared" si="2"/>
        <v>14601.7</v>
      </c>
    </row>
    <row r="73" spans="1:10" ht="15.75" customHeight="1" x14ac:dyDescent="0.25">
      <c r="A73" s="34"/>
      <c r="B73" s="50"/>
      <c r="C73" s="31"/>
      <c r="D73" s="16" t="s">
        <v>11</v>
      </c>
      <c r="E73" s="18">
        <v>0</v>
      </c>
      <c r="F73" s="17"/>
      <c r="G73" s="17"/>
      <c r="H73" s="17"/>
      <c r="I73" s="17"/>
      <c r="J73" s="11">
        <f t="shared" si="2"/>
        <v>0</v>
      </c>
    </row>
    <row r="74" spans="1:10" ht="15.75" customHeight="1" x14ac:dyDescent="0.25">
      <c r="A74" s="41" t="s">
        <v>23</v>
      </c>
      <c r="B74" s="54" t="s">
        <v>35</v>
      </c>
      <c r="C74" s="23" t="s">
        <v>28</v>
      </c>
      <c r="D74" s="12" t="s">
        <v>6</v>
      </c>
      <c r="E74" s="7">
        <f>E77</f>
        <v>2149.1</v>
      </c>
      <c r="F74" s="8">
        <f t="shared" ref="F74:H74" si="24">F77</f>
        <v>1723.5</v>
      </c>
      <c r="G74" s="8">
        <f t="shared" si="24"/>
        <v>1822.9</v>
      </c>
      <c r="H74" s="8">
        <f t="shared" si="24"/>
        <v>1091.2</v>
      </c>
      <c r="I74" s="8"/>
      <c r="J74" s="11">
        <f t="shared" si="2"/>
        <v>6786.7</v>
      </c>
    </row>
    <row r="75" spans="1:10" ht="15.75" customHeight="1" x14ac:dyDescent="0.25">
      <c r="A75" s="42"/>
      <c r="B75" s="55"/>
      <c r="C75" s="24"/>
      <c r="D75" s="12" t="s">
        <v>8</v>
      </c>
      <c r="E75" s="7"/>
      <c r="F75" s="8"/>
      <c r="G75" s="8"/>
      <c r="H75" s="8"/>
      <c r="I75" s="8"/>
      <c r="J75" s="11">
        <f t="shared" si="2"/>
        <v>0</v>
      </c>
    </row>
    <row r="76" spans="1:10" ht="15.75" customHeight="1" x14ac:dyDescent="0.25">
      <c r="A76" s="42"/>
      <c r="B76" s="55"/>
      <c r="C76" s="24"/>
      <c r="D76" s="12" t="s">
        <v>13</v>
      </c>
      <c r="E76" s="7"/>
      <c r="F76" s="8"/>
      <c r="G76" s="8"/>
      <c r="H76" s="8"/>
      <c r="I76" s="8"/>
      <c r="J76" s="11">
        <f t="shared" si="2"/>
        <v>0</v>
      </c>
    </row>
    <row r="77" spans="1:10" ht="15.75" customHeight="1" x14ac:dyDescent="0.25">
      <c r="A77" s="42"/>
      <c r="B77" s="55"/>
      <c r="C77" s="24"/>
      <c r="D77" s="12" t="s">
        <v>10</v>
      </c>
      <c r="E77" s="7">
        <v>2149.1</v>
      </c>
      <c r="F77" s="8">
        <v>1723.5</v>
      </c>
      <c r="G77" s="8">
        <v>1822.9</v>
      </c>
      <c r="H77" s="8">
        <v>1091.2</v>
      </c>
      <c r="I77" s="8"/>
      <c r="J77" s="11">
        <f t="shared" si="2"/>
        <v>6786.7</v>
      </c>
    </row>
    <row r="78" spans="1:10" ht="15.75" customHeight="1" x14ac:dyDescent="0.25">
      <c r="A78" s="43"/>
      <c r="B78" s="56"/>
      <c r="C78" s="25"/>
      <c r="D78" s="12" t="s">
        <v>11</v>
      </c>
      <c r="E78" s="7"/>
      <c r="F78" s="8"/>
      <c r="G78" s="8"/>
      <c r="H78" s="8"/>
      <c r="I78" s="8"/>
      <c r="J78" s="11">
        <f t="shared" si="2"/>
        <v>0</v>
      </c>
    </row>
    <row r="79" spans="1:10" ht="14.25" customHeight="1" x14ac:dyDescent="0.25">
      <c r="A79" s="44" t="s">
        <v>24</v>
      </c>
      <c r="B79" s="23" t="s">
        <v>36</v>
      </c>
      <c r="C79" s="23" t="s">
        <v>28</v>
      </c>
      <c r="D79" s="12" t="s">
        <v>6</v>
      </c>
      <c r="E79" s="7">
        <f>E81+E82+E83+E80</f>
        <v>1666</v>
      </c>
      <c r="F79" s="8">
        <f t="shared" ref="F79:I79" si="25">F81+F82+F83+F80</f>
        <v>1957</v>
      </c>
      <c r="G79" s="8">
        <f t="shared" si="25"/>
        <v>1962</v>
      </c>
      <c r="H79" s="8">
        <f t="shared" si="25"/>
        <v>1894</v>
      </c>
      <c r="I79" s="8">
        <f t="shared" si="25"/>
        <v>892</v>
      </c>
      <c r="J79" s="11">
        <f t="shared" ref="J79:J108" si="26">E79+F79+G79+H79+I79</f>
        <v>8371</v>
      </c>
    </row>
    <row r="80" spans="1:10" ht="17.25" customHeight="1" x14ac:dyDescent="0.25">
      <c r="A80" s="36"/>
      <c r="B80" s="24"/>
      <c r="C80" s="24"/>
      <c r="D80" s="12" t="s">
        <v>8</v>
      </c>
      <c r="E80" s="7">
        <v>0</v>
      </c>
      <c r="F80" s="8"/>
      <c r="G80" s="8"/>
      <c r="H80" s="8"/>
      <c r="I80" s="8"/>
      <c r="J80" s="11">
        <f t="shared" si="26"/>
        <v>0</v>
      </c>
    </row>
    <row r="81" spans="1:10" ht="15" customHeight="1" x14ac:dyDescent="0.25">
      <c r="A81" s="36"/>
      <c r="B81" s="24"/>
      <c r="C81" s="24"/>
      <c r="D81" s="12" t="s">
        <v>13</v>
      </c>
      <c r="E81" s="7">
        <v>191</v>
      </c>
      <c r="F81" s="8">
        <v>191</v>
      </c>
      <c r="G81" s="8">
        <v>196</v>
      </c>
      <c r="H81" s="8">
        <v>130</v>
      </c>
      <c r="I81" s="8">
        <v>128</v>
      </c>
      <c r="J81" s="11">
        <f t="shared" si="26"/>
        <v>836</v>
      </c>
    </row>
    <row r="82" spans="1:10" ht="15" customHeight="1" x14ac:dyDescent="0.25">
      <c r="A82" s="36"/>
      <c r="B82" s="24"/>
      <c r="C82" s="24"/>
      <c r="D82" s="12" t="s">
        <v>10</v>
      </c>
      <c r="E82" s="7">
        <v>1475</v>
      </c>
      <c r="F82" s="8">
        <v>1766</v>
      </c>
      <c r="G82" s="7">
        <v>1766</v>
      </c>
      <c r="H82" s="7">
        <v>1764</v>
      </c>
      <c r="I82" s="7">
        <v>764</v>
      </c>
      <c r="J82" s="11">
        <f t="shared" si="26"/>
        <v>7535</v>
      </c>
    </row>
    <row r="83" spans="1:10" ht="18.75" customHeight="1" x14ac:dyDescent="0.25">
      <c r="A83" s="37"/>
      <c r="B83" s="25"/>
      <c r="C83" s="25"/>
      <c r="D83" s="12" t="s">
        <v>11</v>
      </c>
      <c r="E83" s="7">
        <v>0</v>
      </c>
      <c r="F83" s="8"/>
      <c r="G83" s="8"/>
      <c r="H83" s="8"/>
      <c r="I83" s="8"/>
      <c r="J83" s="11">
        <f t="shared" si="26"/>
        <v>0</v>
      </c>
    </row>
    <row r="84" spans="1:10" ht="12.75" customHeight="1" x14ac:dyDescent="0.25">
      <c r="A84" s="44" t="s">
        <v>25</v>
      </c>
      <c r="B84" s="23" t="s">
        <v>37</v>
      </c>
      <c r="C84" s="23" t="s">
        <v>28</v>
      </c>
      <c r="D84" s="12" t="s">
        <v>6</v>
      </c>
      <c r="E84" s="7">
        <f>E86+E87+E88+E85</f>
        <v>280</v>
      </c>
      <c r="F84" s="8">
        <f t="shared" ref="F84:G84" si="27">F86+F87+F88+F85</f>
        <v>0</v>
      </c>
      <c r="G84" s="8">
        <f t="shared" si="27"/>
        <v>0</v>
      </c>
      <c r="H84" s="8"/>
      <c r="I84" s="8"/>
      <c r="J84" s="11">
        <f t="shared" si="26"/>
        <v>280</v>
      </c>
    </row>
    <row r="85" spans="1:10" ht="14.25" customHeight="1" x14ac:dyDescent="0.25">
      <c r="A85" s="36"/>
      <c r="B85" s="24"/>
      <c r="C85" s="24"/>
      <c r="D85" s="12" t="s">
        <v>8</v>
      </c>
      <c r="E85" s="7">
        <v>0</v>
      </c>
      <c r="F85" s="8"/>
      <c r="G85" s="8"/>
      <c r="H85" s="8"/>
      <c r="I85" s="8"/>
      <c r="J85" s="11">
        <f t="shared" si="26"/>
        <v>0</v>
      </c>
    </row>
    <row r="86" spans="1:10" ht="15" customHeight="1" x14ac:dyDescent="0.25">
      <c r="A86" s="36"/>
      <c r="B86" s="24"/>
      <c r="C86" s="24"/>
      <c r="D86" s="12" t="s">
        <v>13</v>
      </c>
      <c r="E86" s="7">
        <v>0</v>
      </c>
      <c r="F86" s="8"/>
      <c r="G86" s="8"/>
      <c r="H86" s="8"/>
      <c r="I86" s="8"/>
      <c r="J86" s="11">
        <f t="shared" si="26"/>
        <v>0</v>
      </c>
    </row>
    <row r="87" spans="1:10" ht="15" customHeight="1" x14ac:dyDescent="0.25">
      <c r="A87" s="36"/>
      <c r="B87" s="24"/>
      <c r="C87" s="24"/>
      <c r="D87" s="12" t="s">
        <v>10</v>
      </c>
      <c r="E87" s="7">
        <v>280</v>
      </c>
      <c r="F87" s="8">
        <v>0</v>
      </c>
      <c r="G87" s="8">
        <v>0</v>
      </c>
      <c r="H87" s="8"/>
      <c r="I87" s="8"/>
      <c r="J87" s="11">
        <f t="shared" si="26"/>
        <v>280</v>
      </c>
    </row>
    <row r="88" spans="1:10" ht="15.75" customHeight="1" x14ac:dyDescent="0.25">
      <c r="A88" s="37"/>
      <c r="B88" s="25"/>
      <c r="C88" s="25"/>
      <c r="D88" s="12" t="s">
        <v>11</v>
      </c>
      <c r="E88" s="7">
        <v>0</v>
      </c>
      <c r="F88" s="8"/>
      <c r="G88" s="8"/>
      <c r="H88" s="8"/>
      <c r="I88" s="8"/>
      <c r="J88" s="11">
        <f t="shared" si="26"/>
        <v>0</v>
      </c>
    </row>
    <row r="89" spans="1:10" ht="12.75" customHeight="1" x14ac:dyDescent="0.25">
      <c r="A89" s="32" t="s">
        <v>46</v>
      </c>
      <c r="B89" s="29" t="s">
        <v>27</v>
      </c>
      <c r="C89" s="29" t="s">
        <v>28</v>
      </c>
      <c r="D89" s="16" t="s">
        <v>6</v>
      </c>
      <c r="E89" s="18">
        <f>E94</f>
        <v>1683</v>
      </c>
      <c r="F89" s="18">
        <f t="shared" ref="F89:H89" si="28">F94</f>
        <v>997.3</v>
      </c>
      <c r="G89" s="18">
        <f t="shared" si="28"/>
        <v>0</v>
      </c>
      <c r="H89" s="18">
        <f t="shared" si="28"/>
        <v>0</v>
      </c>
      <c r="I89" s="18"/>
      <c r="J89" s="11">
        <f t="shared" si="26"/>
        <v>2680.3</v>
      </c>
    </row>
    <row r="90" spans="1:10" ht="26.25" customHeight="1" x14ac:dyDescent="0.25">
      <c r="A90" s="33"/>
      <c r="B90" s="30"/>
      <c r="C90" s="30"/>
      <c r="D90" s="16" t="s">
        <v>8</v>
      </c>
      <c r="E90" s="18">
        <v>0</v>
      </c>
      <c r="F90" s="17"/>
      <c r="G90" s="17"/>
      <c r="H90" s="17"/>
      <c r="I90" s="17"/>
      <c r="J90" s="11">
        <f t="shared" si="26"/>
        <v>0</v>
      </c>
    </row>
    <row r="91" spans="1:10" ht="15" customHeight="1" x14ac:dyDescent="0.25">
      <c r="A91" s="33"/>
      <c r="B91" s="30"/>
      <c r="C91" s="30"/>
      <c r="D91" s="16" t="s">
        <v>13</v>
      </c>
      <c r="E91" s="18">
        <v>0</v>
      </c>
      <c r="F91" s="17"/>
      <c r="G91" s="17"/>
      <c r="H91" s="17"/>
      <c r="I91" s="17"/>
      <c r="J91" s="11">
        <f t="shared" si="26"/>
        <v>0</v>
      </c>
    </row>
    <row r="92" spans="1:10" ht="15" customHeight="1" x14ac:dyDescent="0.25">
      <c r="A92" s="33"/>
      <c r="B92" s="30"/>
      <c r="C92" s="30"/>
      <c r="D92" s="16" t="s">
        <v>10</v>
      </c>
      <c r="E92" s="18">
        <f>E97</f>
        <v>1683</v>
      </c>
      <c r="F92" s="18">
        <f t="shared" ref="F92:H92" si="29">F97</f>
        <v>997.3</v>
      </c>
      <c r="G92" s="18">
        <f t="shared" si="29"/>
        <v>0</v>
      </c>
      <c r="H92" s="18">
        <f t="shared" si="29"/>
        <v>0</v>
      </c>
      <c r="I92" s="18"/>
      <c r="J92" s="11">
        <f t="shared" si="26"/>
        <v>2680.3</v>
      </c>
    </row>
    <row r="93" spans="1:10" ht="16.5" customHeight="1" x14ac:dyDescent="0.25">
      <c r="A93" s="34"/>
      <c r="B93" s="31"/>
      <c r="C93" s="31"/>
      <c r="D93" s="16" t="s">
        <v>11</v>
      </c>
      <c r="E93" s="18">
        <v>0</v>
      </c>
      <c r="F93" s="17"/>
      <c r="G93" s="17"/>
      <c r="H93" s="17"/>
      <c r="I93" s="17"/>
      <c r="J93" s="11">
        <f t="shared" si="26"/>
        <v>0</v>
      </c>
    </row>
    <row r="94" spans="1:10" ht="15" customHeight="1" x14ac:dyDescent="0.25">
      <c r="A94" s="26" t="s">
        <v>47</v>
      </c>
      <c r="B94" s="23" t="s">
        <v>48</v>
      </c>
      <c r="C94" s="23" t="s">
        <v>28</v>
      </c>
      <c r="D94" s="12" t="s">
        <v>6</v>
      </c>
      <c r="E94" s="7">
        <f>E97</f>
        <v>1683</v>
      </c>
      <c r="F94" s="7">
        <f t="shared" ref="F94:H94" si="30">F97</f>
        <v>997.3</v>
      </c>
      <c r="G94" s="7">
        <f t="shared" si="30"/>
        <v>0</v>
      </c>
      <c r="H94" s="7">
        <f t="shared" si="30"/>
        <v>0</v>
      </c>
      <c r="I94" s="7"/>
      <c r="J94" s="11">
        <f t="shared" si="26"/>
        <v>2680.3</v>
      </c>
    </row>
    <row r="95" spans="1:10" ht="17.25" customHeight="1" x14ac:dyDescent="0.25">
      <c r="A95" s="27"/>
      <c r="B95" s="24"/>
      <c r="C95" s="24"/>
      <c r="D95" s="12" t="s">
        <v>8</v>
      </c>
      <c r="E95" s="7">
        <v>0</v>
      </c>
      <c r="F95" s="8"/>
      <c r="G95" s="8"/>
      <c r="H95" s="8"/>
      <c r="I95" s="8"/>
      <c r="J95" s="11">
        <f t="shared" si="26"/>
        <v>0</v>
      </c>
    </row>
    <row r="96" spans="1:10" ht="15" customHeight="1" x14ac:dyDescent="0.25">
      <c r="A96" s="27"/>
      <c r="B96" s="24"/>
      <c r="C96" s="24"/>
      <c r="D96" s="12" t="s">
        <v>13</v>
      </c>
      <c r="E96" s="8">
        <v>0</v>
      </c>
      <c r="F96" s="8"/>
      <c r="G96" s="8"/>
      <c r="H96" s="8"/>
      <c r="I96" s="8"/>
      <c r="J96" s="11">
        <f t="shared" si="26"/>
        <v>0</v>
      </c>
    </row>
    <row r="97" spans="1:10" ht="15" customHeight="1" x14ac:dyDescent="0.25">
      <c r="A97" s="27"/>
      <c r="B97" s="24"/>
      <c r="C97" s="24"/>
      <c r="D97" s="12" t="s">
        <v>10</v>
      </c>
      <c r="E97" s="7">
        <v>1683</v>
      </c>
      <c r="F97" s="8">
        <v>997.3</v>
      </c>
      <c r="G97" s="8"/>
      <c r="H97" s="8"/>
      <c r="I97" s="8"/>
      <c r="J97" s="11">
        <f t="shared" si="26"/>
        <v>2680.3</v>
      </c>
    </row>
    <row r="98" spans="1:10" ht="39" customHeight="1" x14ac:dyDescent="0.25">
      <c r="A98" s="28"/>
      <c r="B98" s="25"/>
      <c r="C98" s="25"/>
      <c r="D98" s="12" t="s">
        <v>11</v>
      </c>
      <c r="E98" s="8">
        <v>0</v>
      </c>
      <c r="F98" s="8"/>
      <c r="G98" s="8"/>
      <c r="H98" s="8"/>
      <c r="I98" s="8"/>
      <c r="J98" s="11">
        <f t="shared" si="26"/>
        <v>0</v>
      </c>
    </row>
    <row r="99" spans="1:10" ht="27.75" customHeight="1" x14ac:dyDescent="0.25">
      <c r="A99" s="32" t="s">
        <v>50</v>
      </c>
      <c r="B99" s="29" t="s">
        <v>52</v>
      </c>
      <c r="C99" s="29" t="s">
        <v>28</v>
      </c>
      <c r="D99" s="16" t="s">
        <v>6</v>
      </c>
      <c r="E99" s="18">
        <f>E104</f>
        <v>0</v>
      </c>
      <c r="F99" s="18">
        <f t="shared" ref="F99:H99" si="31">F104</f>
        <v>0</v>
      </c>
      <c r="G99" s="18">
        <f t="shared" si="31"/>
        <v>0</v>
      </c>
      <c r="H99" s="18">
        <f t="shared" si="31"/>
        <v>0</v>
      </c>
      <c r="I99" s="18"/>
      <c r="J99" s="11">
        <f t="shared" si="26"/>
        <v>0</v>
      </c>
    </row>
    <row r="100" spans="1:10" ht="30.75" customHeight="1" x14ac:dyDescent="0.25">
      <c r="A100" s="33"/>
      <c r="B100" s="30"/>
      <c r="C100" s="30"/>
      <c r="D100" s="16" t="s">
        <v>8</v>
      </c>
      <c r="E100" s="18">
        <v>0</v>
      </c>
      <c r="F100" s="17">
        <f>F105</f>
        <v>0</v>
      </c>
      <c r="G100" s="17">
        <f t="shared" ref="G100:H100" si="32">G105</f>
        <v>0</v>
      </c>
      <c r="H100" s="17">
        <f t="shared" si="32"/>
        <v>0</v>
      </c>
      <c r="I100" s="17"/>
      <c r="J100" s="11">
        <f t="shared" si="26"/>
        <v>0</v>
      </c>
    </row>
    <row r="101" spans="1:10" ht="25.5" customHeight="1" x14ac:dyDescent="0.25">
      <c r="A101" s="33"/>
      <c r="B101" s="30"/>
      <c r="C101" s="30"/>
      <c r="D101" s="16" t="s">
        <v>13</v>
      </c>
      <c r="E101" s="18">
        <f>E106</f>
        <v>0</v>
      </c>
      <c r="F101" s="18">
        <f t="shared" ref="F101:H101" si="33">F106</f>
        <v>0</v>
      </c>
      <c r="G101" s="18">
        <f t="shared" si="33"/>
        <v>0</v>
      </c>
      <c r="H101" s="18">
        <f t="shared" si="33"/>
        <v>0</v>
      </c>
      <c r="I101" s="18"/>
      <c r="J101" s="11">
        <f t="shared" si="26"/>
        <v>0</v>
      </c>
    </row>
    <row r="102" spans="1:10" ht="19.5" customHeight="1" x14ac:dyDescent="0.25">
      <c r="A102" s="33"/>
      <c r="B102" s="30"/>
      <c r="C102" s="30"/>
      <c r="D102" s="16" t="s">
        <v>10</v>
      </c>
      <c r="E102" s="18">
        <f>E107</f>
        <v>0</v>
      </c>
      <c r="F102" s="18">
        <f t="shared" ref="F102:H102" si="34">F107</f>
        <v>0</v>
      </c>
      <c r="G102" s="18">
        <f t="shared" si="34"/>
        <v>0</v>
      </c>
      <c r="H102" s="18">
        <f t="shared" si="34"/>
        <v>0</v>
      </c>
      <c r="I102" s="18"/>
      <c r="J102" s="11">
        <f t="shared" si="26"/>
        <v>0</v>
      </c>
    </row>
    <row r="103" spans="1:10" ht="23.25" customHeight="1" x14ac:dyDescent="0.25">
      <c r="A103" s="34"/>
      <c r="B103" s="31"/>
      <c r="C103" s="31"/>
      <c r="D103" s="16" t="s">
        <v>11</v>
      </c>
      <c r="E103" s="18">
        <v>0</v>
      </c>
      <c r="F103" s="17"/>
      <c r="G103" s="17"/>
      <c r="H103" s="17"/>
      <c r="I103" s="17"/>
      <c r="J103" s="11">
        <f t="shared" si="26"/>
        <v>0</v>
      </c>
    </row>
    <row r="104" spans="1:10" ht="15" customHeight="1" x14ac:dyDescent="0.25">
      <c r="A104" s="26" t="s">
        <v>51</v>
      </c>
      <c r="B104" s="23" t="s">
        <v>49</v>
      </c>
      <c r="C104" s="23" t="s">
        <v>28</v>
      </c>
      <c r="D104" s="12" t="s">
        <v>6</v>
      </c>
      <c r="E104" s="7">
        <f>E106</f>
        <v>0</v>
      </c>
      <c r="F104" s="7">
        <f>F106+F105</f>
        <v>0</v>
      </c>
      <c r="G104" s="7">
        <f t="shared" ref="G104:H104" si="35">G106+G105</f>
        <v>0</v>
      </c>
      <c r="H104" s="7">
        <f t="shared" si="35"/>
        <v>0</v>
      </c>
      <c r="I104" s="7"/>
      <c r="J104" s="11">
        <f t="shared" si="26"/>
        <v>0</v>
      </c>
    </row>
    <row r="105" spans="1:10" x14ac:dyDescent="0.25">
      <c r="A105" s="27"/>
      <c r="B105" s="24"/>
      <c r="C105" s="24"/>
      <c r="D105" s="12" t="s">
        <v>8</v>
      </c>
      <c r="E105" s="7">
        <v>0</v>
      </c>
      <c r="F105" s="7"/>
      <c r="G105" s="7"/>
      <c r="H105" s="8"/>
      <c r="I105" s="8"/>
      <c r="J105" s="11">
        <f t="shared" si="26"/>
        <v>0</v>
      </c>
    </row>
    <row r="106" spans="1:10" x14ac:dyDescent="0.25">
      <c r="A106" s="27"/>
      <c r="B106" s="24"/>
      <c r="C106" s="24"/>
      <c r="D106" s="12" t="s">
        <v>13</v>
      </c>
      <c r="E106" s="8">
        <v>0</v>
      </c>
      <c r="F106" s="7"/>
      <c r="G106" s="7"/>
      <c r="H106" s="8"/>
      <c r="I106" s="8"/>
      <c r="J106" s="11">
        <f t="shared" si="26"/>
        <v>0</v>
      </c>
    </row>
    <row r="107" spans="1:10" x14ac:dyDescent="0.25">
      <c r="A107" s="27"/>
      <c r="B107" s="24"/>
      <c r="C107" s="24"/>
      <c r="D107" s="12" t="s">
        <v>10</v>
      </c>
      <c r="E107" s="7"/>
      <c r="F107" s="8"/>
      <c r="G107" s="8"/>
      <c r="H107" s="8"/>
      <c r="I107" s="8"/>
      <c r="J107" s="11">
        <f t="shared" si="26"/>
        <v>0</v>
      </c>
    </row>
    <row r="108" spans="1:10" ht="42.75" customHeight="1" x14ac:dyDescent="0.25">
      <c r="A108" s="28"/>
      <c r="B108" s="25"/>
      <c r="C108" s="25"/>
      <c r="D108" s="12" t="s">
        <v>11</v>
      </c>
      <c r="E108" s="8">
        <v>0</v>
      </c>
      <c r="F108" s="8"/>
      <c r="G108" s="8"/>
      <c r="H108" s="8"/>
      <c r="I108" s="8"/>
      <c r="J108" s="11">
        <f t="shared" si="26"/>
        <v>0</v>
      </c>
    </row>
  </sheetData>
  <mergeCells count="62">
    <mergeCell ref="C19:C23"/>
    <mergeCell ref="C14:C18"/>
    <mergeCell ref="B14:B23"/>
    <mergeCell ref="A14:A23"/>
    <mergeCell ref="A49:A53"/>
    <mergeCell ref="A40:A43"/>
    <mergeCell ref="B40:B43"/>
    <mergeCell ref="C40:C43"/>
    <mergeCell ref="B49:B53"/>
    <mergeCell ref="C49:C53"/>
    <mergeCell ref="A44:A48"/>
    <mergeCell ref="B44:B48"/>
    <mergeCell ref="C44:C48"/>
    <mergeCell ref="A25:A29"/>
    <mergeCell ref="B25:B29"/>
    <mergeCell ref="C25:C29"/>
    <mergeCell ref="D2:J2"/>
    <mergeCell ref="A11:A12"/>
    <mergeCell ref="B11:B12"/>
    <mergeCell ref="C11:C12"/>
    <mergeCell ref="D11:D12"/>
    <mergeCell ref="E11:J11"/>
    <mergeCell ref="A7:J9"/>
    <mergeCell ref="A35:A39"/>
    <mergeCell ref="B35:B39"/>
    <mergeCell ref="C35:C39"/>
    <mergeCell ref="A30:A34"/>
    <mergeCell ref="B30:B34"/>
    <mergeCell ref="C30:C34"/>
    <mergeCell ref="A84:A88"/>
    <mergeCell ref="B84:B88"/>
    <mergeCell ref="C84:C88"/>
    <mergeCell ref="A54:A58"/>
    <mergeCell ref="B54:B58"/>
    <mergeCell ref="C54:C58"/>
    <mergeCell ref="A64:A68"/>
    <mergeCell ref="B64:B68"/>
    <mergeCell ref="C64:C68"/>
    <mergeCell ref="B74:B78"/>
    <mergeCell ref="C74:C78"/>
    <mergeCell ref="B69:B73"/>
    <mergeCell ref="C69:C73"/>
    <mergeCell ref="A79:A83"/>
    <mergeCell ref="B79:B83"/>
    <mergeCell ref="C79:C83"/>
    <mergeCell ref="C89:C93"/>
    <mergeCell ref="B94:B98"/>
    <mergeCell ref="A94:A98"/>
    <mergeCell ref="C94:C98"/>
    <mergeCell ref="A89:A93"/>
    <mergeCell ref="B89:B93"/>
    <mergeCell ref="A59:A63"/>
    <mergeCell ref="B59:B63"/>
    <mergeCell ref="C59:C63"/>
    <mergeCell ref="A74:A78"/>
    <mergeCell ref="A69:A73"/>
    <mergeCell ref="B104:B108"/>
    <mergeCell ref="C104:C108"/>
    <mergeCell ref="A104:A108"/>
    <mergeCell ref="B99:B103"/>
    <mergeCell ref="C99:C103"/>
    <mergeCell ref="A99:A103"/>
  </mergeCells>
  <pageMargins left="0" right="0" top="0" bottom="0" header="0" footer="0"/>
  <pageSetup paperSize="9" scale="4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2022-06-27T06:10:49Z</dcterms:modified>
</cp:coreProperties>
</file>