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Лист1!$A$1:$L$109</definedName>
  </definedNames>
  <calcPr calcId="145621"/>
</workbook>
</file>

<file path=xl/calcChain.xml><?xml version="1.0" encoding="utf-8"?>
<calcChain xmlns="http://schemas.openxmlformats.org/spreadsheetml/2006/main">
  <c r="J60" i="1" l="1"/>
  <c r="K60" i="1"/>
  <c r="J36" i="1"/>
  <c r="K36" i="1"/>
  <c r="K80" i="1"/>
  <c r="K55" i="1" l="1"/>
  <c r="I60" i="1" l="1"/>
  <c r="I95" i="1" l="1"/>
  <c r="I90" i="1" s="1"/>
  <c r="J95" i="1"/>
  <c r="J90" i="1" s="1"/>
  <c r="K95" i="1"/>
  <c r="I93" i="1"/>
  <c r="J93" i="1"/>
  <c r="K93" i="1"/>
  <c r="I92" i="1"/>
  <c r="J92" i="1"/>
  <c r="K92" i="1"/>
  <c r="K90" i="1"/>
  <c r="I80" i="1"/>
  <c r="J80" i="1"/>
  <c r="I75" i="1"/>
  <c r="J75" i="1"/>
  <c r="K75" i="1"/>
  <c r="I73" i="1"/>
  <c r="I68" i="1" s="1"/>
  <c r="J73" i="1"/>
  <c r="K73" i="1"/>
  <c r="I72" i="1"/>
  <c r="J72" i="1"/>
  <c r="K72" i="1"/>
  <c r="K67" i="1" s="1"/>
  <c r="I70" i="1"/>
  <c r="I67" i="1"/>
  <c r="I66" i="1"/>
  <c r="J66" i="1"/>
  <c r="K66" i="1"/>
  <c r="K21" i="1" s="1"/>
  <c r="I55" i="1"/>
  <c r="J55" i="1"/>
  <c r="I50" i="1"/>
  <c r="J50" i="1"/>
  <c r="K50" i="1"/>
  <c r="I41" i="1"/>
  <c r="J41" i="1"/>
  <c r="K41" i="1"/>
  <c r="I36" i="1"/>
  <c r="I31" i="1"/>
  <c r="J31" i="1"/>
  <c r="K31" i="1"/>
  <c r="I29" i="1"/>
  <c r="J29" i="1"/>
  <c r="K29" i="1"/>
  <c r="I28" i="1"/>
  <c r="J28" i="1"/>
  <c r="K28" i="1"/>
  <c r="I24" i="1"/>
  <c r="J24" i="1"/>
  <c r="K24" i="1"/>
  <c r="I21" i="1"/>
  <c r="J21" i="1"/>
  <c r="I19" i="1"/>
  <c r="J19" i="1"/>
  <c r="L19" i="1" s="1"/>
  <c r="K19" i="1"/>
  <c r="I16" i="1"/>
  <c r="L25" i="1"/>
  <c r="L27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1" i="1"/>
  <c r="L52" i="1"/>
  <c r="L53" i="1"/>
  <c r="L54" i="1"/>
  <c r="L56" i="1"/>
  <c r="L57" i="1"/>
  <c r="L58" i="1"/>
  <c r="L59" i="1"/>
  <c r="L61" i="1"/>
  <c r="L62" i="1"/>
  <c r="L63" i="1"/>
  <c r="L64" i="1"/>
  <c r="L69" i="1"/>
  <c r="L71" i="1"/>
  <c r="L74" i="1"/>
  <c r="L76" i="1"/>
  <c r="L77" i="1"/>
  <c r="L78" i="1"/>
  <c r="L79" i="1"/>
  <c r="L81" i="1"/>
  <c r="L82" i="1"/>
  <c r="L83" i="1"/>
  <c r="L84" i="1"/>
  <c r="L85" i="1"/>
  <c r="L86" i="1"/>
  <c r="L87" i="1"/>
  <c r="L88" i="1"/>
  <c r="L89" i="1"/>
  <c r="L91" i="1"/>
  <c r="L94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K70" i="1" l="1"/>
  <c r="L50" i="1"/>
  <c r="I23" i="1"/>
  <c r="I18" i="1" s="1"/>
  <c r="I15" i="1" s="1"/>
  <c r="I26" i="1"/>
  <c r="K26" i="1"/>
  <c r="I22" i="1"/>
  <c r="I17" i="1" s="1"/>
  <c r="K68" i="1"/>
  <c r="K65" i="1" s="1"/>
  <c r="J68" i="1"/>
  <c r="J23" i="1" s="1"/>
  <c r="J18" i="1" s="1"/>
  <c r="K22" i="1"/>
  <c r="K17" i="1" s="1"/>
  <c r="K23" i="1"/>
  <c r="K18" i="1" s="1"/>
  <c r="L24" i="1"/>
  <c r="J70" i="1"/>
  <c r="I65" i="1"/>
  <c r="J67" i="1"/>
  <c r="J22" i="1" s="1"/>
  <c r="J17" i="1" s="1"/>
  <c r="K16" i="1"/>
  <c r="L66" i="1"/>
  <c r="J26" i="1"/>
  <c r="L21" i="1"/>
  <c r="J16" i="1"/>
  <c r="H28" i="1"/>
  <c r="I20" i="1" l="1"/>
  <c r="K15" i="1"/>
  <c r="K20" i="1"/>
  <c r="J65" i="1"/>
  <c r="J15" i="1"/>
  <c r="J20" i="1"/>
  <c r="L16" i="1"/>
  <c r="F104" i="1"/>
  <c r="G104" i="1"/>
  <c r="H104" i="1"/>
  <c r="I104" i="1"/>
  <c r="J104" i="1"/>
  <c r="F103" i="1"/>
  <c r="G103" i="1"/>
  <c r="H103" i="1"/>
  <c r="I103" i="1"/>
  <c r="J103" i="1"/>
  <c r="F102" i="1"/>
  <c r="G102" i="1"/>
  <c r="H102" i="1"/>
  <c r="I102" i="1"/>
  <c r="J102" i="1"/>
  <c r="F101" i="1"/>
  <c r="G101" i="1"/>
  <c r="G66" i="1" s="1"/>
  <c r="G21" i="1" s="1"/>
  <c r="G16" i="1" s="1"/>
  <c r="H101" i="1"/>
  <c r="I101" i="1"/>
  <c r="J101" i="1"/>
  <c r="E101" i="1"/>
  <c r="E102" i="1"/>
  <c r="E103" i="1"/>
  <c r="E104" i="1"/>
  <c r="F100" i="1"/>
  <c r="G100" i="1"/>
  <c r="H100" i="1"/>
  <c r="I100" i="1"/>
  <c r="J100" i="1"/>
  <c r="F66" i="1"/>
  <c r="F21" i="1" s="1"/>
  <c r="F16" i="1" s="1"/>
  <c r="H66" i="1"/>
  <c r="H24" i="1"/>
  <c r="F19" i="1"/>
  <c r="G19" i="1"/>
  <c r="H19" i="1"/>
  <c r="H21" i="1"/>
  <c r="H16" i="1"/>
  <c r="H72" i="1" l="1"/>
  <c r="F73" i="1" l="1"/>
  <c r="H92" i="1"/>
  <c r="H93" i="1"/>
  <c r="L93" i="1" s="1"/>
  <c r="H95" i="1"/>
  <c r="L95" i="1" s="1"/>
  <c r="H67" i="1" l="1"/>
  <c r="L92" i="1"/>
  <c r="L55" i="1"/>
  <c r="H29" i="1"/>
  <c r="H26" i="1" s="1"/>
  <c r="H50" i="1"/>
  <c r="H41" i="1"/>
  <c r="L28" i="1" l="1"/>
  <c r="L29" i="1"/>
  <c r="L72" i="1"/>
  <c r="L75" i="1"/>
  <c r="G28" i="1"/>
  <c r="L73" i="1" l="1"/>
  <c r="L70" i="1"/>
  <c r="L26" i="1"/>
  <c r="G73" i="1"/>
  <c r="L67" i="1" l="1"/>
  <c r="L80" i="1"/>
  <c r="H55" i="1"/>
  <c r="L31" i="1"/>
  <c r="F28" i="1" l="1"/>
  <c r="G60" i="1" l="1"/>
  <c r="H60" i="1"/>
  <c r="L60" i="1" s="1"/>
  <c r="F60" i="1"/>
  <c r="H36" i="1" l="1"/>
  <c r="H31" i="1"/>
  <c r="E66" i="1" l="1"/>
  <c r="E21" i="1" s="1"/>
  <c r="E16" i="1" s="1"/>
  <c r="G72" i="1" l="1"/>
  <c r="F72" i="1"/>
  <c r="G67" i="1"/>
  <c r="E100" i="1"/>
  <c r="H22" i="1" l="1"/>
  <c r="L22" i="1" s="1"/>
  <c r="G22" i="1"/>
  <c r="F67" i="1"/>
  <c r="F29" i="1"/>
  <c r="F26" i="1" s="1"/>
  <c r="G29" i="1"/>
  <c r="G90" i="1"/>
  <c r="F93" i="1"/>
  <c r="F68" i="1" s="1"/>
  <c r="F95" i="1"/>
  <c r="F90" i="1" s="1"/>
  <c r="H80" i="1"/>
  <c r="H73" i="1"/>
  <c r="H68" i="1" s="1"/>
  <c r="H75" i="1"/>
  <c r="H65" i="1" l="1"/>
  <c r="L65" i="1" s="1"/>
  <c r="L68" i="1"/>
  <c r="H23" i="1"/>
  <c r="L23" i="1" s="1"/>
  <c r="H90" i="1"/>
  <c r="L90" i="1" s="1"/>
  <c r="F22" i="1"/>
  <c r="H70" i="1"/>
  <c r="H17" i="1"/>
  <c r="L17" i="1" s="1"/>
  <c r="G26" i="1"/>
  <c r="E73" i="1"/>
  <c r="E29" i="1"/>
  <c r="F55" i="1"/>
  <c r="G55" i="1"/>
  <c r="E55" i="1"/>
  <c r="H18" i="1" l="1"/>
  <c r="L18" i="1" s="1"/>
  <c r="H20" i="1"/>
  <c r="L20" i="1" s="1"/>
  <c r="H15" i="1" l="1"/>
  <c r="L15" i="1" s="1"/>
  <c r="F31" i="1"/>
  <c r="G31" i="1"/>
  <c r="E31" i="1"/>
  <c r="E93" i="1"/>
  <c r="E95" i="1"/>
  <c r="E26" i="1"/>
  <c r="E90" i="1" l="1"/>
  <c r="E68" i="1"/>
  <c r="E23" i="1"/>
  <c r="F24" i="1"/>
  <c r="G24" i="1"/>
  <c r="E24" i="1"/>
  <c r="E19" i="1"/>
  <c r="E72" i="1"/>
  <c r="F75" i="1"/>
  <c r="G75" i="1"/>
  <c r="E75" i="1"/>
  <c r="E67" i="1" l="1"/>
  <c r="G68" i="1"/>
  <c r="E65" i="1"/>
  <c r="G17" i="1"/>
  <c r="F65" i="1"/>
  <c r="E22" i="1"/>
  <c r="E20" i="1" l="1"/>
  <c r="G23" i="1"/>
  <c r="G65" i="1"/>
  <c r="G20" i="1"/>
  <c r="F23" i="1"/>
  <c r="F20" i="1" s="1"/>
  <c r="G18" i="1" l="1"/>
  <c r="F18" i="1"/>
  <c r="G15" i="1" l="1"/>
  <c r="F36" i="1"/>
  <c r="G36" i="1"/>
  <c r="E36" i="1"/>
  <c r="F41" i="1"/>
  <c r="G41" i="1"/>
  <c r="E41" i="1"/>
  <c r="F50" i="1"/>
  <c r="G50" i="1"/>
  <c r="E50" i="1"/>
  <c r="F80" i="1"/>
  <c r="G80" i="1"/>
  <c r="E80" i="1"/>
  <c r="E85" i="1"/>
  <c r="E70" i="1" l="1"/>
  <c r="F70" i="1"/>
  <c r="F17" i="1"/>
  <c r="G70" i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<sst xmlns="http://schemas.openxmlformats.org/spreadsheetml/2006/main" count="161" uniqueCount="57">
  <si>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</si>
  <si>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</si>
  <si>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</si>
  <si>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</si>
  <si>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</si>
  <si>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</si>
  <si>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</si>
  <si>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</si>
  <si>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</si>
  <si>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</si>
  <si>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</si>
  <si>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</si>
  <si>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</si>
  <si>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</si>
  <si>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</si>
  <si>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</si>
  <si>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</si>
  <si>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</si>
  <si>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</si>
  <si>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</si>
  <si>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</si>
  <si>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</si>
  <si>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</si>
  <si>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</si>
  <si>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</si>
  <si>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</si>
  <si>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</si>
  <si>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>1.1.1.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</si>
  <si>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</si>
  <si>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</si>
  <si>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</si>
  <si>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</si>
  <si>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</si>
  <si>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</si>
  <si>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</si>
  <si>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</si>
  <si>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Приложение к постановлению Администрации </t>
  </si>
  <si>
    <t xml:space="preserve">"Приложение № 3 к муниципальной программе  «Развитие  молодёжной политики, 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</si>
  <si>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</si>
  <si>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</si>
  <si>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</si>
  <si>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</si>
  <si>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</si>
  <si>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</si>
  <si>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</si>
  <si>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</si>
  <si>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</si>
  <si>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</si>
  <si>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</si>
  <si>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</si>
  <si>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r>
      <t xml:space="preserve">                                                    Невельского муниципального округа от 14</t>
    </r>
    <r>
      <rPr>
        <u/>
        <sz val="14"/>
        <color theme="1"/>
        <rFont val="Times New Roman"/>
        <family val="1"/>
        <charset val="204"/>
      </rPr>
      <t>.10.2024 № 998</t>
    </r>
  </si>
  <si>
    <t xml:space="preserve">физической культуры и спорта в </t>
  </si>
  <si>
    <t xml:space="preserve"> Невельском муниципальном округе» 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</si>
  <si>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Невельском муниципальном округе»» за счет всех источников финансирования
</t>
  </si>
  <si>
    <t>Муниципальная программа «Развитие  молодёжной политики, физической культуры и спорта в  Невельского муниципальном округа»</t>
  </si>
  <si>
    <t>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</si>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</sst>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2" fontId="3" fillId="0" borderId="1" xfId="1" applyNumberFormat="1" applyFont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9"/>
  <sheetViews>
    <sheetView tabSelected="1" view="pageBreakPreview" zoomScaleNormal="100" zoomScaleSheetLayoutView="100" workbookViewId="0">
      <selection activeCell="C105" sqref="C105:C109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1" width="16" customWidth="1"/>
    <col min="12" max="12" width="42.140625" customWidth="1"/>
  </cols>
  <sheetData>
    <row r="2" spans="1:13" ht="18.75" x14ac:dyDescent="0.3">
      <c r="D2" s="67" t="s">
        <v>36</v>
      </c>
      <c r="E2" s="68"/>
      <c r="F2" s="68"/>
      <c r="G2" s="68"/>
      <c r="H2" s="68"/>
      <c r="I2" s="68"/>
      <c r="J2" s="68"/>
      <c r="K2" s="68"/>
      <c r="L2" s="68"/>
    </row>
    <row r="3" spans="1:13" ht="18.75" x14ac:dyDescent="0.3">
      <c r="D3" s="20"/>
      <c r="E3" s="21"/>
      <c r="F3" s="21"/>
      <c r="G3" s="21"/>
      <c r="H3" s="75" t="s">
        <v>50</v>
      </c>
      <c r="I3" s="75"/>
      <c r="J3" s="75"/>
      <c r="K3" s="75"/>
      <c r="L3" s="75"/>
    </row>
    <row r="4" spans="1:13" ht="18.75" x14ac:dyDescent="0.3">
      <c r="D4" s="22"/>
      <c r="E4" s="22"/>
      <c r="F4" s="22"/>
      <c r="G4" s="22"/>
      <c r="H4" s="74" t="s">
        <v>37</v>
      </c>
      <c r="I4" s="74"/>
      <c r="J4" s="74"/>
      <c r="K4" s="74"/>
      <c r="L4" s="74"/>
    </row>
    <row r="5" spans="1:13" ht="18.75" x14ac:dyDescent="0.3">
      <c r="D5" s="22"/>
      <c r="E5" s="22"/>
      <c r="F5" s="22"/>
      <c r="G5" s="22"/>
      <c r="H5" s="22"/>
      <c r="I5" s="22"/>
      <c r="J5" s="22"/>
      <c r="K5" s="22"/>
      <c r="L5" s="23" t="s">
        <v>51</v>
      </c>
    </row>
    <row r="6" spans="1:13" ht="18.75" x14ac:dyDescent="0.3">
      <c r="D6" s="22"/>
      <c r="E6" s="22"/>
      <c r="F6" s="22"/>
      <c r="G6" s="22"/>
      <c r="H6" s="22"/>
      <c r="I6" s="22"/>
      <c r="J6" s="22"/>
      <c r="K6" s="22"/>
      <c r="L6" s="23" t="s">
        <v>52</v>
      </c>
    </row>
    <row r="8" spans="1:13" x14ac:dyDescent="0.25">
      <c r="A8" s="72" t="s">
        <v>53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"/>
    </row>
    <row r="9" spans="1:13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1"/>
    </row>
    <row r="10" spans="1:13" ht="21.75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1"/>
    </row>
    <row r="11" spans="1:13" hidden="1" x14ac:dyDescent="0.25"/>
    <row r="12" spans="1:13" ht="46.5" customHeight="1" x14ac:dyDescent="0.25">
      <c r="A12" s="69" t="s">
        <v>0</v>
      </c>
      <c r="B12" s="70" t="s">
        <v>1</v>
      </c>
      <c r="C12" s="70" t="s">
        <v>2</v>
      </c>
      <c r="D12" s="70" t="s">
        <v>3</v>
      </c>
      <c r="E12" s="71" t="s">
        <v>4</v>
      </c>
      <c r="F12" s="71"/>
      <c r="G12" s="71"/>
      <c r="H12" s="71"/>
      <c r="I12" s="71"/>
      <c r="J12" s="71"/>
      <c r="K12" s="71"/>
      <c r="L12" s="71"/>
    </row>
    <row r="13" spans="1:13" ht="17.25" customHeight="1" x14ac:dyDescent="0.25">
      <c r="A13" s="69"/>
      <c r="B13" s="70"/>
      <c r="C13" s="70"/>
      <c r="D13" s="70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4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5"/>
      <c r="L14" s="2">
        <v>10</v>
      </c>
    </row>
    <row r="15" spans="1:13" ht="16.5" customHeight="1" x14ac:dyDescent="0.25">
      <c r="A15" s="76"/>
      <c r="B15" s="61" t="s">
        <v>54</v>
      </c>
      <c r="C15" s="61" t="s">
        <v>6</v>
      </c>
      <c r="D15" s="14" t="s">
        <v>5</v>
      </c>
      <c r="E15" s="10">
        <f>E16+E17+E18+E19</f>
        <v>7099.5</v>
      </c>
      <c r="F15" s="10">
        <f>F16+F17+F18+F19</f>
        <v>5994.5</v>
      </c>
      <c r="G15" s="10">
        <f t="shared" ref="G15:K15" si="0">G16+G17+G18+G19</f>
        <v>5207.9000000000005</v>
      </c>
      <c r="H15" s="10">
        <f t="shared" si="0"/>
        <v>5983.2</v>
      </c>
      <c r="I15" s="10">
        <f t="shared" si="0"/>
        <v>7068.6</v>
      </c>
      <c r="J15" s="10">
        <f t="shared" si="0"/>
        <v>2958.5</v>
      </c>
      <c r="K15" s="10">
        <f t="shared" si="0"/>
        <v>1958.5</v>
      </c>
      <c r="L15" s="28">
        <f>E15+F15+G15+H15+I15+J15+K15</f>
        <v>36270.700000000004</v>
      </c>
    </row>
    <row r="16" spans="1:13" ht="25.5" customHeight="1" x14ac:dyDescent="0.25">
      <c r="A16" s="77"/>
      <c r="B16" s="62"/>
      <c r="C16" s="62"/>
      <c r="D16" s="14" t="s">
        <v>7</v>
      </c>
      <c r="E16" s="26">
        <f>E21</f>
        <v>0</v>
      </c>
      <c r="F16" s="26">
        <f t="shared" ref="F16:K16" si="1">F21</f>
        <v>0</v>
      </c>
      <c r="G16" s="26">
        <f t="shared" si="1"/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8">
        <f t="shared" ref="L16:L79" si="2">E16+F16+G16+H16+I16+J16+K16</f>
        <v>0</v>
      </c>
    </row>
    <row r="17" spans="1:12" ht="21.75" customHeight="1" x14ac:dyDescent="0.25">
      <c r="A17" s="77"/>
      <c r="B17" s="62"/>
      <c r="C17" s="62"/>
      <c r="D17" s="14" t="s">
        <v>8</v>
      </c>
      <c r="E17" s="8">
        <f>E22</f>
        <v>191</v>
      </c>
      <c r="F17" s="9">
        <f t="shared" ref="F17:K17" si="3">F22</f>
        <v>220.5</v>
      </c>
      <c r="G17" s="9">
        <f t="shared" si="3"/>
        <v>225.3</v>
      </c>
      <c r="H17" s="9">
        <f t="shared" si="3"/>
        <v>268.89999999999998</v>
      </c>
      <c r="I17" s="9">
        <f t="shared" si="3"/>
        <v>423</v>
      </c>
      <c r="J17" s="9">
        <f t="shared" si="3"/>
        <v>423</v>
      </c>
      <c r="K17" s="9">
        <f t="shared" si="3"/>
        <v>423</v>
      </c>
      <c r="L17" s="28">
        <f t="shared" si="2"/>
        <v>2174.6999999999998</v>
      </c>
    </row>
    <row r="18" spans="1:12" ht="17.25" customHeight="1" x14ac:dyDescent="0.25">
      <c r="A18" s="77"/>
      <c r="B18" s="62"/>
      <c r="C18" s="62"/>
      <c r="D18" s="14" t="s">
        <v>9</v>
      </c>
      <c r="E18" s="12">
        <f>E23</f>
        <v>6908.5</v>
      </c>
      <c r="F18" s="12">
        <f t="shared" ref="F18:K18" si="4">F23</f>
        <v>5774</v>
      </c>
      <c r="G18" s="12">
        <f t="shared" si="4"/>
        <v>4982.6000000000004</v>
      </c>
      <c r="H18" s="10">
        <f t="shared" si="4"/>
        <v>5714.3</v>
      </c>
      <c r="I18" s="10">
        <f t="shared" si="4"/>
        <v>6645.6</v>
      </c>
      <c r="J18" s="10">
        <f t="shared" si="4"/>
        <v>2535.5</v>
      </c>
      <c r="K18" s="10">
        <f t="shared" si="4"/>
        <v>1535.5</v>
      </c>
      <c r="L18" s="28">
        <f t="shared" si="2"/>
        <v>34096</v>
      </c>
    </row>
    <row r="19" spans="1:12" ht="18.75" customHeight="1" x14ac:dyDescent="0.25">
      <c r="A19" s="77"/>
      <c r="B19" s="62"/>
      <c r="C19" s="63"/>
      <c r="D19" s="14" t="s">
        <v>10</v>
      </c>
      <c r="E19" s="27">
        <f t="shared" ref="E19:K19" si="5">E30+E74</f>
        <v>0</v>
      </c>
      <c r="F19" s="27">
        <f t="shared" si="5"/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7">
        <f t="shared" si="5"/>
        <v>0</v>
      </c>
      <c r="K19" s="27">
        <f t="shared" si="5"/>
        <v>0</v>
      </c>
      <c r="L19" s="28">
        <f t="shared" si="2"/>
        <v>0</v>
      </c>
    </row>
    <row r="20" spans="1:12" ht="13.5" customHeight="1" x14ac:dyDescent="0.25">
      <c r="A20" s="77"/>
      <c r="B20" s="62"/>
      <c r="C20" s="61" t="s">
        <v>55</v>
      </c>
      <c r="D20" s="14" t="s">
        <v>5</v>
      </c>
      <c r="E20" s="10">
        <f>E21+E22+E23+E24</f>
        <v>7099.5</v>
      </c>
      <c r="F20" s="10">
        <f>F21+F22+F23+F24</f>
        <v>5994.5</v>
      </c>
      <c r="G20" s="10">
        <f t="shared" ref="G20:K20" si="6">G21+G22+G23+G24</f>
        <v>5207.9000000000005</v>
      </c>
      <c r="H20" s="10">
        <f t="shared" si="6"/>
        <v>5983.2</v>
      </c>
      <c r="I20" s="10">
        <f t="shared" si="6"/>
        <v>7068.6</v>
      </c>
      <c r="J20" s="10">
        <f t="shared" si="6"/>
        <v>2958.5</v>
      </c>
      <c r="K20" s="10">
        <f t="shared" si="6"/>
        <v>1958.5</v>
      </c>
      <c r="L20" s="28">
        <f t="shared" si="2"/>
        <v>36270.700000000004</v>
      </c>
    </row>
    <row r="21" spans="1:12" ht="27" customHeight="1" x14ac:dyDescent="0.25">
      <c r="A21" s="77"/>
      <c r="B21" s="62"/>
      <c r="C21" s="62"/>
      <c r="D21" s="14" t="s">
        <v>7</v>
      </c>
      <c r="E21" s="27">
        <f t="shared" ref="E21:K21" si="7">E27+E66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8">
        <f t="shared" si="2"/>
        <v>0</v>
      </c>
    </row>
    <row r="22" spans="1:12" ht="17.25" customHeight="1" x14ac:dyDescent="0.25">
      <c r="A22" s="77"/>
      <c r="B22" s="62"/>
      <c r="C22" s="62"/>
      <c r="D22" s="14" t="s">
        <v>8</v>
      </c>
      <c r="E22" s="9">
        <f>E28+E72</f>
        <v>191</v>
      </c>
      <c r="F22" s="9">
        <f t="shared" ref="F22:K23" si="8">F28+F67</f>
        <v>220.5</v>
      </c>
      <c r="G22" s="9">
        <f t="shared" si="8"/>
        <v>225.3</v>
      </c>
      <c r="H22" s="9">
        <f t="shared" si="8"/>
        <v>268.89999999999998</v>
      </c>
      <c r="I22" s="9">
        <f t="shared" si="8"/>
        <v>423</v>
      </c>
      <c r="J22" s="9">
        <f t="shared" si="8"/>
        <v>423</v>
      </c>
      <c r="K22" s="9">
        <f t="shared" si="8"/>
        <v>423</v>
      </c>
      <c r="L22" s="28">
        <f t="shared" si="2"/>
        <v>2174.6999999999998</v>
      </c>
    </row>
    <row r="23" spans="1:12" ht="18" customHeight="1" x14ac:dyDescent="0.25">
      <c r="A23" s="77"/>
      <c r="B23" s="62"/>
      <c r="C23" s="62"/>
      <c r="D23" s="14" t="s">
        <v>9</v>
      </c>
      <c r="E23" s="10">
        <f>E29+E68</f>
        <v>6908.5</v>
      </c>
      <c r="F23" s="10">
        <f t="shared" si="8"/>
        <v>5774</v>
      </c>
      <c r="G23" s="10">
        <f t="shared" si="8"/>
        <v>4982.6000000000004</v>
      </c>
      <c r="H23" s="10">
        <f t="shared" si="8"/>
        <v>5714.3</v>
      </c>
      <c r="I23" s="10">
        <f t="shared" si="8"/>
        <v>6645.6</v>
      </c>
      <c r="J23" s="10">
        <f t="shared" si="8"/>
        <v>2535.5</v>
      </c>
      <c r="K23" s="10">
        <f t="shared" si="8"/>
        <v>1535.5</v>
      </c>
      <c r="L23" s="28">
        <f t="shared" si="2"/>
        <v>34096</v>
      </c>
    </row>
    <row r="24" spans="1:12" ht="15.75" customHeight="1" x14ac:dyDescent="0.25">
      <c r="A24" s="78"/>
      <c r="B24" s="63"/>
      <c r="C24" s="63"/>
      <c r="D24" s="14" t="s">
        <v>10</v>
      </c>
      <c r="E24" s="27">
        <f t="shared" ref="E24:K24" si="9">E30+E74</f>
        <v>0</v>
      </c>
      <c r="F24" s="27">
        <f t="shared" si="9"/>
        <v>0</v>
      </c>
      <c r="G24" s="27">
        <f t="shared" si="9"/>
        <v>0</v>
      </c>
      <c r="H24" s="27">
        <f t="shared" si="9"/>
        <v>0</v>
      </c>
      <c r="I24" s="27">
        <f t="shared" si="9"/>
        <v>0</v>
      </c>
      <c r="J24" s="27">
        <f t="shared" si="9"/>
        <v>0</v>
      </c>
      <c r="K24" s="27">
        <f t="shared" si="9"/>
        <v>0</v>
      </c>
      <c r="L24" s="28">
        <f t="shared" si="2"/>
        <v>0</v>
      </c>
    </row>
    <row r="25" spans="1:12" ht="30.75" customHeight="1" x14ac:dyDescent="0.25">
      <c r="A25" s="5">
        <v>1</v>
      </c>
      <c r="B25" s="19" t="s">
        <v>18</v>
      </c>
      <c r="C25" s="13"/>
      <c r="D25" s="11"/>
      <c r="E25" s="29"/>
      <c r="F25" s="29"/>
      <c r="G25" s="29"/>
      <c r="H25" s="30"/>
      <c r="I25" s="30"/>
      <c r="J25" s="30"/>
      <c r="K25" s="30"/>
      <c r="L25" s="28">
        <f t="shared" si="2"/>
        <v>0</v>
      </c>
    </row>
    <row r="26" spans="1:12" ht="15" customHeight="1" x14ac:dyDescent="0.25">
      <c r="A26" s="42" t="s">
        <v>12</v>
      </c>
      <c r="B26" s="39" t="s">
        <v>20</v>
      </c>
      <c r="C26" s="39" t="s">
        <v>56</v>
      </c>
      <c r="D26" s="15" t="s">
        <v>5</v>
      </c>
      <c r="E26" s="16">
        <f>E27+E28+E29+E30</f>
        <v>1321.4</v>
      </c>
      <c r="F26" s="16">
        <f>F27+F28+F29+F30</f>
        <v>1316.6999999999998</v>
      </c>
      <c r="G26" s="16">
        <f t="shared" ref="G26" si="10">G27+G28+G29+G30</f>
        <v>1358</v>
      </c>
      <c r="H26" s="17">
        <f>H27+H28+H29+H30</f>
        <v>1417.7</v>
      </c>
      <c r="I26" s="17">
        <f t="shared" ref="I26:K26" si="11">I27+I28+I29+I30</f>
        <v>1810.9</v>
      </c>
      <c r="J26" s="17">
        <f t="shared" si="11"/>
        <v>847</v>
      </c>
      <c r="K26" s="17">
        <f t="shared" si="11"/>
        <v>847</v>
      </c>
      <c r="L26" s="28">
        <f t="shared" si="2"/>
        <v>8918.7000000000007</v>
      </c>
    </row>
    <row r="27" spans="1:12" ht="28.5" customHeight="1" x14ac:dyDescent="0.25">
      <c r="A27" s="43"/>
      <c r="B27" s="40"/>
      <c r="C27" s="40"/>
      <c r="D27" s="15" t="s">
        <v>7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8">
        <f t="shared" si="2"/>
        <v>0</v>
      </c>
    </row>
    <row r="28" spans="1:12" ht="15" customHeight="1" x14ac:dyDescent="0.25">
      <c r="A28" s="43"/>
      <c r="B28" s="40"/>
      <c r="C28" s="40"/>
      <c r="D28" s="15" t="s">
        <v>11</v>
      </c>
      <c r="E28" s="31">
        <v>0</v>
      </c>
      <c r="F28" s="17">
        <f>F62</f>
        <v>29.5</v>
      </c>
      <c r="G28" s="17">
        <f t="shared" ref="G28" si="12">G62</f>
        <v>29.3</v>
      </c>
      <c r="H28" s="17">
        <f>H62</f>
        <v>66.900000000000006</v>
      </c>
      <c r="I28" s="17">
        <f t="shared" ref="I28:K28" si="13">I62</f>
        <v>30</v>
      </c>
      <c r="J28" s="17">
        <f t="shared" si="13"/>
        <v>30</v>
      </c>
      <c r="K28" s="17">
        <f t="shared" si="13"/>
        <v>30</v>
      </c>
      <c r="L28" s="28">
        <f t="shared" si="2"/>
        <v>215.7</v>
      </c>
    </row>
    <row r="29" spans="1:12" ht="15" customHeight="1" x14ac:dyDescent="0.25">
      <c r="A29" s="43"/>
      <c r="B29" s="40"/>
      <c r="C29" s="40"/>
      <c r="D29" s="15" t="s">
        <v>9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K29" si="14">I39+I44+I53+I48+I34+I58</f>
        <v>1780.9</v>
      </c>
      <c r="J29" s="17">
        <f t="shared" si="14"/>
        <v>817</v>
      </c>
      <c r="K29" s="17">
        <f t="shared" si="14"/>
        <v>817</v>
      </c>
      <c r="L29" s="28">
        <f t="shared" si="2"/>
        <v>8703</v>
      </c>
    </row>
    <row r="30" spans="1:12" ht="15" customHeight="1" x14ac:dyDescent="0.25">
      <c r="A30" s="44"/>
      <c r="B30" s="41"/>
      <c r="C30" s="41"/>
      <c r="D30" s="15" t="s">
        <v>10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28">
        <f t="shared" si="2"/>
        <v>0</v>
      </c>
    </row>
    <row r="31" spans="1:12" ht="15" customHeight="1" x14ac:dyDescent="0.25">
      <c r="A31" s="54" t="s">
        <v>27</v>
      </c>
      <c r="B31" s="64" t="s">
        <v>38</v>
      </c>
      <c r="C31" s="33" t="s">
        <v>56</v>
      </c>
      <c r="D31" s="11" t="s">
        <v>5</v>
      </c>
      <c r="E31" s="7">
        <f>E34</f>
        <v>847.2</v>
      </c>
      <c r="F31" s="7">
        <f t="shared" ref="F31:K31" si="15">F34</f>
        <v>799.1</v>
      </c>
      <c r="G31" s="7">
        <f t="shared" si="15"/>
        <v>829</v>
      </c>
      <c r="H31" s="6">
        <f t="shared" si="15"/>
        <v>799</v>
      </c>
      <c r="I31" s="6">
        <f t="shared" si="15"/>
        <v>1056.3</v>
      </c>
      <c r="J31" s="6">
        <f t="shared" si="15"/>
        <v>799</v>
      </c>
      <c r="K31" s="6">
        <f t="shared" si="15"/>
        <v>799</v>
      </c>
      <c r="L31" s="28">
        <f t="shared" si="2"/>
        <v>5928.6</v>
      </c>
    </row>
    <row r="32" spans="1:12" ht="15" customHeight="1" x14ac:dyDescent="0.25">
      <c r="A32" s="46"/>
      <c r="B32" s="65"/>
      <c r="C32" s="34"/>
      <c r="D32" s="11" t="s">
        <v>7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8">
        <f t="shared" si="2"/>
        <v>0</v>
      </c>
    </row>
    <row r="33" spans="1:12" ht="15" customHeight="1" x14ac:dyDescent="0.25">
      <c r="A33" s="46"/>
      <c r="B33" s="65"/>
      <c r="C33" s="34"/>
      <c r="D33" s="11" t="s">
        <v>11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8">
        <f t="shared" si="2"/>
        <v>0</v>
      </c>
    </row>
    <row r="34" spans="1:12" ht="15" customHeight="1" x14ac:dyDescent="0.25">
      <c r="A34" s="46"/>
      <c r="B34" s="65"/>
      <c r="C34" s="34"/>
      <c r="D34" s="11" t="s">
        <v>9</v>
      </c>
      <c r="E34" s="6">
        <v>847.2</v>
      </c>
      <c r="F34" s="7">
        <v>799.1</v>
      </c>
      <c r="G34" s="7">
        <v>829</v>
      </c>
      <c r="H34" s="6">
        <v>799</v>
      </c>
      <c r="I34" s="6">
        <v>1056.3</v>
      </c>
      <c r="J34" s="30">
        <v>799</v>
      </c>
      <c r="K34" s="30">
        <v>799</v>
      </c>
      <c r="L34" s="28">
        <f t="shared" si="2"/>
        <v>5928.6</v>
      </c>
    </row>
    <row r="35" spans="1:12" ht="15" customHeight="1" x14ac:dyDescent="0.25">
      <c r="A35" s="47"/>
      <c r="B35" s="66"/>
      <c r="C35" s="35"/>
      <c r="D35" s="11" t="s">
        <v>10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8">
        <f t="shared" si="2"/>
        <v>0</v>
      </c>
    </row>
    <row r="36" spans="1:12" ht="12" customHeight="1" x14ac:dyDescent="0.25">
      <c r="A36" s="54" t="s">
        <v>13</v>
      </c>
      <c r="B36" s="33" t="s">
        <v>39</v>
      </c>
      <c r="C36" s="33" t="s">
        <v>56</v>
      </c>
      <c r="D36" s="11" t="s">
        <v>5</v>
      </c>
      <c r="E36" s="7">
        <f>E37+E38+E39+E40</f>
        <v>209.1</v>
      </c>
      <c r="F36" s="7">
        <f t="shared" ref="F36:K36" si="16">F37+F38+F39+F40</f>
        <v>203</v>
      </c>
      <c r="G36" s="7">
        <f t="shared" si="16"/>
        <v>200</v>
      </c>
      <c r="H36" s="6">
        <f t="shared" si="16"/>
        <v>250</v>
      </c>
      <c r="I36" s="6">
        <f t="shared" si="16"/>
        <v>270</v>
      </c>
      <c r="J36" s="6">
        <f t="shared" si="16"/>
        <v>0</v>
      </c>
      <c r="K36" s="6">
        <f t="shared" si="16"/>
        <v>0</v>
      </c>
      <c r="L36" s="28">
        <f t="shared" si="2"/>
        <v>1132.0999999999999</v>
      </c>
    </row>
    <row r="37" spans="1:12" ht="15" customHeight="1" x14ac:dyDescent="0.25">
      <c r="A37" s="46"/>
      <c r="B37" s="34"/>
      <c r="C37" s="34"/>
      <c r="D37" s="11" t="s">
        <v>7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8">
        <f t="shared" si="2"/>
        <v>0</v>
      </c>
    </row>
    <row r="38" spans="1:12" ht="15" customHeight="1" x14ac:dyDescent="0.25">
      <c r="A38" s="46"/>
      <c r="B38" s="34"/>
      <c r="C38" s="34"/>
      <c r="D38" s="11" t="s">
        <v>11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8">
        <f t="shared" si="2"/>
        <v>0</v>
      </c>
    </row>
    <row r="39" spans="1:12" ht="15" customHeight="1" x14ac:dyDescent="0.25">
      <c r="A39" s="46"/>
      <c r="B39" s="34"/>
      <c r="C39" s="34"/>
      <c r="D39" s="11" t="s">
        <v>9</v>
      </c>
      <c r="E39" s="7">
        <v>209.1</v>
      </c>
      <c r="F39" s="7">
        <v>203</v>
      </c>
      <c r="G39" s="7">
        <v>200</v>
      </c>
      <c r="H39" s="6">
        <v>250</v>
      </c>
      <c r="I39" s="29">
        <v>270</v>
      </c>
      <c r="J39" s="29">
        <v>0</v>
      </c>
      <c r="K39" s="29">
        <v>0</v>
      </c>
      <c r="L39" s="28">
        <f t="shared" si="2"/>
        <v>1132.0999999999999</v>
      </c>
    </row>
    <row r="40" spans="1:12" ht="16.5" customHeight="1" x14ac:dyDescent="0.25">
      <c r="A40" s="47"/>
      <c r="B40" s="35"/>
      <c r="C40" s="35"/>
      <c r="D40" s="11" t="s">
        <v>10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8">
        <f t="shared" si="2"/>
        <v>0</v>
      </c>
    </row>
    <row r="41" spans="1:12" ht="15" customHeight="1" x14ac:dyDescent="0.25">
      <c r="A41" s="82" t="s">
        <v>14</v>
      </c>
      <c r="B41" s="48" t="s">
        <v>40</v>
      </c>
      <c r="C41" s="48" t="s">
        <v>56</v>
      </c>
      <c r="D41" s="18" t="s">
        <v>5</v>
      </c>
      <c r="E41" s="6">
        <f>E42+E43+E44</f>
        <v>70</v>
      </c>
      <c r="F41" s="6">
        <f t="shared" ref="F41:K41" si="17">F42+F43+F44</f>
        <v>90</v>
      </c>
      <c r="G41" s="7">
        <f t="shared" si="17"/>
        <v>96.8</v>
      </c>
      <c r="H41" s="6">
        <f t="shared" si="17"/>
        <v>96.8</v>
      </c>
      <c r="I41" s="6">
        <f t="shared" si="17"/>
        <v>110</v>
      </c>
      <c r="J41" s="6">
        <f t="shared" si="17"/>
        <v>0</v>
      </c>
      <c r="K41" s="6">
        <f t="shared" si="17"/>
        <v>0</v>
      </c>
      <c r="L41" s="28">
        <f t="shared" si="2"/>
        <v>463.6</v>
      </c>
    </row>
    <row r="42" spans="1:12" ht="16.5" customHeight="1" x14ac:dyDescent="0.25">
      <c r="A42" s="80"/>
      <c r="B42" s="49"/>
      <c r="C42" s="49"/>
      <c r="D42" s="18" t="s">
        <v>7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8">
        <f t="shared" si="2"/>
        <v>0</v>
      </c>
    </row>
    <row r="43" spans="1:12" ht="15" customHeight="1" x14ac:dyDescent="0.25">
      <c r="A43" s="80"/>
      <c r="B43" s="49"/>
      <c r="C43" s="49"/>
      <c r="D43" s="18" t="s">
        <v>11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8">
        <f t="shared" si="2"/>
        <v>0</v>
      </c>
    </row>
    <row r="44" spans="1:12" ht="30" customHeight="1" x14ac:dyDescent="0.25">
      <c r="A44" s="81"/>
      <c r="B44" s="50"/>
      <c r="C44" s="50"/>
      <c r="D44" s="18" t="s">
        <v>9</v>
      </c>
      <c r="E44" s="6">
        <v>70</v>
      </c>
      <c r="F44" s="6">
        <v>90</v>
      </c>
      <c r="G44" s="6">
        <v>96.8</v>
      </c>
      <c r="H44" s="6">
        <v>96.8</v>
      </c>
      <c r="I44" s="29">
        <v>110</v>
      </c>
      <c r="J44" s="29">
        <v>0</v>
      </c>
      <c r="K44" s="29">
        <v>0</v>
      </c>
      <c r="L44" s="28">
        <f t="shared" si="2"/>
        <v>463.6</v>
      </c>
    </row>
    <row r="45" spans="1:12" ht="17.25" customHeight="1" x14ac:dyDescent="0.25">
      <c r="A45" s="45" t="s">
        <v>15</v>
      </c>
      <c r="B45" s="33" t="s">
        <v>41</v>
      </c>
      <c r="C45" s="33" t="s">
        <v>56</v>
      </c>
      <c r="D45" s="11" t="s">
        <v>5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8">
        <f t="shared" si="2"/>
        <v>0</v>
      </c>
    </row>
    <row r="46" spans="1:12" ht="17.25" customHeight="1" x14ac:dyDescent="0.25">
      <c r="A46" s="83"/>
      <c r="B46" s="34"/>
      <c r="C46" s="34"/>
      <c r="D46" s="11" t="s">
        <v>7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8">
        <f t="shared" si="2"/>
        <v>0</v>
      </c>
    </row>
    <row r="47" spans="1:12" ht="17.25" customHeight="1" x14ac:dyDescent="0.25">
      <c r="A47" s="83"/>
      <c r="B47" s="34"/>
      <c r="C47" s="34"/>
      <c r="D47" s="11" t="s">
        <v>11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8">
        <f t="shared" si="2"/>
        <v>0</v>
      </c>
    </row>
    <row r="48" spans="1:12" ht="17.25" customHeight="1" x14ac:dyDescent="0.25">
      <c r="A48" s="83"/>
      <c r="B48" s="34"/>
      <c r="C48" s="34"/>
      <c r="D48" s="11" t="s">
        <v>9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8">
        <f t="shared" si="2"/>
        <v>0</v>
      </c>
    </row>
    <row r="49" spans="1:12" ht="17.25" customHeight="1" x14ac:dyDescent="0.25">
      <c r="A49" s="84"/>
      <c r="B49" s="35"/>
      <c r="C49" s="35"/>
      <c r="D49" s="11" t="s">
        <v>10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8">
        <f t="shared" si="2"/>
        <v>0</v>
      </c>
    </row>
    <row r="50" spans="1:12" ht="15" customHeight="1" x14ac:dyDescent="0.25">
      <c r="A50" s="79" t="s">
        <v>16</v>
      </c>
      <c r="B50" s="48" t="s">
        <v>42</v>
      </c>
      <c r="C50" s="48" t="s">
        <v>56</v>
      </c>
      <c r="D50" s="18" t="s">
        <v>5</v>
      </c>
      <c r="E50" s="6">
        <f>E51+E52+E53+E54</f>
        <v>190</v>
      </c>
      <c r="F50" s="6">
        <f t="shared" ref="F50:K50" si="18">F51+F52+F53+F54</f>
        <v>190</v>
      </c>
      <c r="G50" s="6">
        <f t="shared" si="18"/>
        <v>190</v>
      </c>
      <c r="H50" s="6">
        <f t="shared" si="18"/>
        <v>190</v>
      </c>
      <c r="I50" s="6">
        <f t="shared" si="18"/>
        <v>333.6</v>
      </c>
      <c r="J50" s="6">
        <f t="shared" si="18"/>
        <v>0</v>
      </c>
      <c r="K50" s="6">
        <f t="shared" si="18"/>
        <v>0</v>
      </c>
      <c r="L50" s="28">
        <f t="shared" si="2"/>
        <v>1093.5999999999999</v>
      </c>
    </row>
    <row r="51" spans="1:12" ht="15" customHeight="1" x14ac:dyDescent="0.25">
      <c r="A51" s="80"/>
      <c r="B51" s="49"/>
      <c r="C51" s="49"/>
      <c r="D51" s="18" t="s">
        <v>7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8">
        <f t="shared" si="2"/>
        <v>0</v>
      </c>
    </row>
    <row r="52" spans="1:12" ht="15" customHeight="1" x14ac:dyDescent="0.25">
      <c r="A52" s="80"/>
      <c r="B52" s="49"/>
      <c r="C52" s="49"/>
      <c r="D52" s="18" t="s">
        <v>11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8">
        <f t="shared" si="2"/>
        <v>0</v>
      </c>
    </row>
    <row r="53" spans="1:12" ht="15" customHeight="1" x14ac:dyDescent="0.25">
      <c r="A53" s="80"/>
      <c r="B53" s="49"/>
      <c r="C53" s="49"/>
      <c r="D53" s="18" t="s">
        <v>9</v>
      </c>
      <c r="E53" s="6">
        <v>190</v>
      </c>
      <c r="F53" s="6">
        <v>190</v>
      </c>
      <c r="G53" s="6">
        <v>190</v>
      </c>
      <c r="H53" s="6">
        <v>190</v>
      </c>
      <c r="I53" s="29">
        <v>333.6</v>
      </c>
      <c r="J53" s="29">
        <v>0</v>
      </c>
      <c r="K53" s="29">
        <v>0</v>
      </c>
      <c r="L53" s="28">
        <f t="shared" si="2"/>
        <v>1093.5999999999999</v>
      </c>
    </row>
    <row r="54" spans="1:12" ht="15.75" customHeight="1" x14ac:dyDescent="0.25">
      <c r="A54" s="81"/>
      <c r="B54" s="50"/>
      <c r="C54" s="50"/>
      <c r="D54" s="18" t="s">
        <v>10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8">
        <f t="shared" si="2"/>
        <v>0</v>
      </c>
    </row>
    <row r="55" spans="1:12" ht="15.75" customHeight="1" x14ac:dyDescent="0.25">
      <c r="A55" s="45" t="s">
        <v>28</v>
      </c>
      <c r="B55" s="48" t="s">
        <v>43</v>
      </c>
      <c r="C55" s="33" t="s">
        <v>26</v>
      </c>
      <c r="D55" s="11" t="s">
        <v>5</v>
      </c>
      <c r="E55" s="6">
        <f>E56+E57+E58+E59</f>
        <v>5.0999999999999996</v>
      </c>
      <c r="F55" s="6">
        <f t="shared" ref="F55:J55" si="19">F56+F57+F58+F59</f>
        <v>5.0999999999999996</v>
      </c>
      <c r="G55" s="6">
        <f t="shared" si="19"/>
        <v>12.9</v>
      </c>
      <c r="H55" s="6">
        <f t="shared" si="19"/>
        <v>15</v>
      </c>
      <c r="I55" s="6">
        <f t="shared" si="19"/>
        <v>11</v>
      </c>
      <c r="J55" s="6">
        <f t="shared" si="19"/>
        <v>18</v>
      </c>
      <c r="K55" s="6">
        <f>K56+K57+K58+K59</f>
        <v>18</v>
      </c>
      <c r="L55" s="28">
        <f t="shared" si="2"/>
        <v>85.1</v>
      </c>
    </row>
    <row r="56" spans="1:12" ht="15.75" customHeight="1" x14ac:dyDescent="0.25">
      <c r="A56" s="46"/>
      <c r="B56" s="49"/>
      <c r="C56" s="34"/>
      <c r="D56" s="11" t="s">
        <v>7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8">
        <f t="shared" si="2"/>
        <v>0</v>
      </c>
    </row>
    <row r="57" spans="1:12" ht="15.75" customHeight="1" x14ac:dyDescent="0.25">
      <c r="A57" s="46"/>
      <c r="B57" s="49"/>
      <c r="C57" s="34"/>
      <c r="D57" s="11" t="s">
        <v>11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8">
        <f t="shared" si="2"/>
        <v>0</v>
      </c>
    </row>
    <row r="58" spans="1:12" ht="15.75" customHeight="1" x14ac:dyDescent="0.25">
      <c r="A58" s="46"/>
      <c r="B58" s="49"/>
      <c r="C58" s="34"/>
      <c r="D58" s="11" t="s">
        <v>9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11</v>
      </c>
      <c r="J58" s="29">
        <v>18</v>
      </c>
      <c r="K58" s="29">
        <v>18</v>
      </c>
      <c r="L58" s="28">
        <f t="shared" si="2"/>
        <v>85.1</v>
      </c>
    </row>
    <row r="59" spans="1:12" ht="15.75" customHeight="1" x14ac:dyDescent="0.25">
      <c r="A59" s="47"/>
      <c r="B59" s="50"/>
      <c r="C59" s="35"/>
      <c r="D59" s="11" t="s">
        <v>10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8">
        <f t="shared" si="2"/>
        <v>0</v>
      </c>
    </row>
    <row r="60" spans="1:12" ht="15.75" customHeight="1" x14ac:dyDescent="0.25">
      <c r="A60" s="45" t="s">
        <v>29</v>
      </c>
      <c r="B60" s="48" t="s">
        <v>44</v>
      </c>
      <c r="C60" s="48" t="s">
        <v>56</v>
      </c>
      <c r="D60" s="18" t="s">
        <v>5</v>
      </c>
      <c r="E60" s="29">
        <v>0</v>
      </c>
      <c r="F60" s="6">
        <f>F62</f>
        <v>29.5</v>
      </c>
      <c r="G60" s="7">
        <f t="shared" ref="G60:K60" si="20">G62</f>
        <v>29.3</v>
      </c>
      <c r="H60" s="6">
        <f t="shared" si="20"/>
        <v>66.900000000000006</v>
      </c>
      <c r="I60" s="6">
        <f t="shared" si="20"/>
        <v>30</v>
      </c>
      <c r="J60" s="6">
        <f t="shared" si="20"/>
        <v>30</v>
      </c>
      <c r="K60" s="6">
        <f t="shared" si="20"/>
        <v>30</v>
      </c>
      <c r="L60" s="28">
        <f t="shared" si="2"/>
        <v>215.7</v>
      </c>
    </row>
    <row r="61" spans="1:12" ht="15.75" customHeight="1" x14ac:dyDescent="0.25">
      <c r="A61" s="46"/>
      <c r="B61" s="49"/>
      <c r="C61" s="49"/>
      <c r="D61" s="18" t="s">
        <v>7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8">
        <f t="shared" si="2"/>
        <v>0</v>
      </c>
    </row>
    <row r="62" spans="1:12" ht="15.75" customHeight="1" x14ac:dyDescent="0.25">
      <c r="A62" s="46"/>
      <c r="B62" s="49"/>
      <c r="C62" s="49"/>
      <c r="D62" s="18" t="s">
        <v>11</v>
      </c>
      <c r="E62" s="29">
        <v>0</v>
      </c>
      <c r="F62" s="6">
        <v>29.5</v>
      </c>
      <c r="G62" s="6">
        <v>29.3</v>
      </c>
      <c r="H62" s="6">
        <v>66.900000000000006</v>
      </c>
      <c r="I62" s="29">
        <v>30</v>
      </c>
      <c r="J62" s="29">
        <v>30</v>
      </c>
      <c r="K62" s="29">
        <v>30</v>
      </c>
      <c r="L62" s="28">
        <f t="shared" si="2"/>
        <v>215.7</v>
      </c>
    </row>
    <row r="63" spans="1:12" ht="15.75" customHeight="1" x14ac:dyDescent="0.25">
      <c r="A63" s="46"/>
      <c r="B63" s="49"/>
      <c r="C63" s="49"/>
      <c r="D63" s="18" t="s">
        <v>9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8">
        <f t="shared" si="2"/>
        <v>0</v>
      </c>
    </row>
    <row r="64" spans="1:12" ht="15.75" customHeight="1" x14ac:dyDescent="0.25">
      <c r="A64" s="47"/>
      <c r="B64" s="50"/>
      <c r="C64" s="50"/>
      <c r="D64" s="18" t="s">
        <v>10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>
        <f t="shared" si="2"/>
        <v>0</v>
      </c>
    </row>
    <row r="65" spans="1:12" ht="18.75" customHeight="1" x14ac:dyDescent="0.25">
      <c r="A65" s="55" t="s">
        <v>17</v>
      </c>
      <c r="B65" s="58" t="s">
        <v>30</v>
      </c>
      <c r="C65" s="61" t="s">
        <v>56</v>
      </c>
      <c r="D65" s="14" t="s">
        <v>5</v>
      </c>
      <c r="E65" s="9">
        <f>E67+E68+E66</f>
        <v>5778.1</v>
      </c>
      <c r="F65" s="9">
        <f t="shared" ref="F65:G65" si="21">F67+F68+F66</f>
        <v>4677.8</v>
      </c>
      <c r="G65" s="9">
        <f t="shared" si="21"/>
        <v>3849.9</v>
      </c>
      <c r="H65" s="9">
        <f>H67+H68+H66</f>
        <v>4565.5</v>
      </c>
      <c r="I65" s="9">
        <f t="shared" ref="I65:K65" si="22">I67+I68+I66</f>
        <v>5257.7</v>
      </c>
      <c r="J65" s="9">
        <f t="shared" si="22"/>
        <v>2111.5</v>
      </c>
      <c r="K65" s="9">
        <f t="shared" si="22"/>
        <v>1111.5</v>
      </c>
      <c r="L65" s="28">
        <f t="shared" si="2"/>
        <v>27352.000000000004</v>
      </c>
    </row>
    <row r="66" spans="1:12" ht="25.5" customHeight="1" x14ac:dyDescent="0.25">
      <c r="A66" s="56"/>
      <c r="B66" s="59"/>
      <c r="C66" s="62"/>
      <c r="D66" s="14" t="s">
        <v>7</v>
      </c>
      <c r="E66" s="27">
        <f>E71+E101</f>
        <v>0</v>
      </c>
      <c r="F66" s="27">
        <f t="shared" ref="F66:K66" si="23">F71+F101</f>
        <v>0</v>
      </c>
      <c r="G66" s="27">
        <f t="shared" si="23"/>
        <v>0</v>
      </c>
      <c r="H66" s="27">
        <f t="shared" si="23"/>
        <v>0</v>
      </c>
      <c r="I66" s="27">
        <f t="shared" si="23"/>
        <v>0</v>
      </c>
      <c r="J66" s="27">
        <f t="shared" si="23"/>
        <v>0</v>
      </c>
      <c r="K66" s="27">
        <f t="shared" si="23"/>
        <v>0</v>
      </c>
      <c r="L66" s="28">
        <f t="shared" si="2"/>
        <v>0</v>
      </c>
    </row>
    <row r="67" spans="1:12" ht="14.25" customHeight="1" x14ac:dyDescent="0.25">
      <c r="A67" s="56"/>
      <c r="B67" s="59"/>
      <c r="C67" s="62"/>
      <c r="D67" s="14" t="s">
        <v>11</v>
      </c>
      <c r="E67" s="9">
        <f>E72</f>
        <v>191</v>
      </c>
      <c r="F67" s="8">
        <f>F72+F102</f>
        <v>191</v>
      </c>
      <c r="G67" s="8">
        <f t="shared" ref="G67" si="24">G72+G102</f>
        <v>196</v>
      </c>
      <c r="H67" s="9">
        <f>H72+H102+H92</f>
        <v>202</v>
      </c>
      <c r="I67" s="9">
        <f t="shared" ref="I67:K67" si="25">I72+I102+I92</f>
        <v>393</v>
      </c>
      <c r="J67" s="9">
        <f t="shared" si="25"/>
        <v>393</v>
      </c>
      <c r="K67" s="9">
        <f t="shared" si="25"/>
        <v>393</v>
      </c>
      <c r="L67" s="28">
        <f t="shared" si="2"/>
        <v>1959</v>
      </c>
    </row>
    <row r="68" spans="1:12" ht="14.25" customHeight="1" x14ac:dyDescent="0.25">
      <c r="A68" s="56"/>
      <c r="B68" s="59"/>
      <c r="C68" s="62"/>
      <c r="D68" s="14" t="s">
        <v>9</v>
      </c>
      <c r="E68" s="9">
        <f>E73+E93</f>
        <v>5587.1</v>
      </c>
      <c r="F68" s="8">
        <f>F73+F93</f>
        <v>4486.8</v>
      </c>
      <c r="G68" s="8">
        <f t="shared" ref="G68" si="26">G73+G93</f>
        <v>3653.9</v>
      </c>
      <c r="H68" s="9">
        <f>H73+H103+H93</f>
        <v>4363.5</v>
      </c>
      <c r="I68" s="9">
        <f t="shared" ref="I68:K68" si="27">I73+I103+I93</f>
        <v>4864.7</v>
      </c>
      <c r="J68" s="9">
        <f t="shared" si="27"/>
        <v>1718.5</v>
      </c>
      <c r="K68" s="9">
        <f t="shared" si="27"/>
        <v>718.5</v>
      </c>
      <c r="L68" s="28">
        <f t="shared" si="2"/>
        <v>25393.000000000004</v>
      </c>
    </row>
    <row r="69" spans="1:12" ht="17.25" customHeight="1" x14ac:dyDescent="0.25">
      <c r="A69" s="57"/>
      <c r="B69" s="60"/>
      <c r="C69" s="63"/>
      <c r="D69" s="14" t="s">
        <v>10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f t="shared" si="2"/>
        <v>0</v>
      </c>
    </row>
    <row r="70" spans="1:12" ht="15.75" customHeight="1" x14ac:dyDescent="0.25">
      <c r="A70" s="42" t="s">
        <v>19</v>
      </c>
      <c r="B70" s="58" t="s">
        <v>24</v>
      </c>
      <c r="C70" s="39" t="s">
        <v>56</v>
      </c>
      <c r="D70" s="15" t="s">
        <v>5</v>
      </c>
      <c r="E70" s="17">
        <f>E71+E72+E73+E74</f>
        <v>4095.1</v>
      </c>
      <c r="F70" s="16">
        <f t="shared" ref="F70:K70" si="28">F71+F72+F73+F74</f>
        <v>3680.5</v>
      </c>
      <c r="G70" s="16">
        <f t="shared" si="28"/>
        <v>3849.9</v>
      </c>
      <c r="H70" s="17">
        <f t="shared" si="28"/>
        <v>4471.2</v>
      </c>
      <c r="I70" s="17">
        <f t="shared" si="28"/>
        <v>4657.7</v>
      </c>
      <c r="J70" s="17">
        <f t="shared" si="28"/>
        <v>2111.5</v>
      </c>
      <c r="K70" s="17">
        <f t="shared" si="28"/>
        <v>1111.5</v>
      </c>
      <c r="L70" s="28">
        <f t="shared" si="2"/>
        <v>23977.4</v>
      </c>
    </row>
    <row r="71" spans="1:12" ht="27.75" customHeight="1" x14ac:dyDescent="0.25">
      <c r="A71" s="43"/>
      <c r="B71" s="59"/>
      <c r="C71" s="40"/>
      <c r="D71" s="15" t="s">
        <v>7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28">
        <f t="shared" si="2"/>
        <v>0</v>
      </c>
    </row>
    <row r="72" spans="1:12" ht="15.75" customHeight="1" x14ac:dyDescent="0.25">
      <c r="A72" s="43"/>
      <c r="B72" s="59"/>
      <c r="C72" s="40"/>
      <c r="D72" s="15" t="s">
        <v>11</v>
      </c>
      <c r="E72" s="17">
        <f>E82</f>
        <v>191</v>
      </c>
      <c r="F72" s="16">
        <f>F82</f>
        <v>191</v>
      </c>
      <c r="G72" s="16">
        <f t="shared" ref="G72" si="29">G82</f>
        <v>196</v>
      </c>
      <c r="H72" s="17">
        <f>H82</f>
        <v>202</v>
      </c>
      <c r="I72" s="17">
        <f t="shared" ref="I72:K72" si="30">I82</f>
        <v>393</v>
      </c>
      <c r="J72" s="17">
        <f t="shared" si="30"/>
        <v>393</v>
      </c>
      <c r="K72" s="17">
        <f t="shared" si="30"/>
        <v>393</v>
      </c>
      <c r="L72" s="28">
        <f t="shared" si="2"/>
        <v>1959</v>
      </c>
    </row>
    <row r="73" spans="1:12" ht="15.75" customHeight="1" x14ac:dyDescent="0.25">
      <c r="A73" s="43"/>
      <c r="B73" s="59"/>
      <c r="C73" s="40"/>
      <c r="D73" s="15" t="s">
        <v>9</v>
      </c>
      <c r="E73" s="17">
        <f>E78+E83+E88</f>
        <v>3904.1</v>
      </c>
      <c r="F73" s="16">
        <f>F78+F83</f>
        <v>3489.5</v>
      </c>
      <c r="G73" s="16">
        <f>G78+G83</f>
        <v>3653.9</v>
      </c>
      <c r="H73" s="17">
        <f t="shared" ref="H73:K73" si="31">H78+H83</f>
        <v>4269.2</v>
      </c>
      <c r="I73" s="17">
        <f t="shared" si="31"/>
        <v>4264.7</v>
      </c>
      <c r="J73" s="17">
        <f t="shared" si="31"/>
        <v>1718.5</v>
      </c>
      <c r="K73" s="17">
        <f t="shared" si="31"/>
        <v>718.5</v>
      </c>
      <c r="L73" s="28">
        <f t="shared" si="2"/>
        <v>22018.400000000001</v>
      </c>
    </row>
    <row r="74" spans="1:12" ht="15.75" customHeight="1" x14ac:dyDescent="0.25">
      <c r="A74" s="44"/>
      <c r="B74" s="60"/>
      <c r="C74" s="41"/>
      <c r="D74" s="15" t="s">
        <v>10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28">
        <f t="shared" si="2"/>
        <v>0</v>
      </c>
    </row>
    <row r="75" spans="1:12" ht="15.75" customHeight="1" x14ac:dyDescent="0.25">
      <c r="A75" s="51" t="s">
        <v>21</v>
      </c>
      <c r="B75" s="64" t="s">
        <v>45</v>
      </c>
      <c r="C75" s="33" t="s">
        <v>56</v>
      </c>
      <c r="D75" s="11" t="s">
        <v>5</v>
      </c>
      <c r="E75" s="6">
        <f>E78</f>
        <v>2149.1</v>
      </c>
      <c r="F75" s="7">
        <f t="shared" ref="F75:K75" si="32">F78</f>
        <v>1723.5</v>
      </c>
      <c r="G75" s="7">
        <f t="shared" si="32"/>
        <v>1887.9</v>
      </c>
      <c r="H75" s="6">
        <f t="shared" si="32"/>
        <v>2504.5</v>
      </c>
      <c r="I75" s="6">
        <f t="shared" si="32"/>
        <v>2922.7</v>
      </c>
      <c r="J75" s="6">
        <f t="shared" si="32"/>
        <v>1714.5</v>
      </c>
      <c r="K75" s="6">
        <f t="shared" si="32"/>
        <v>714.5</v>
      </c>
      <c r="L75" s="28">
        <f t="shared" si="2"/>
        <v>13616.7</v>
      </c>
    </row>
    <row r="76" spans="1:12" ht="15.75" customHeight="1" x14ac:dyDescent="0.25">
      <c r="A76" s="52"/>
      <c r="B76" s="65"/>
      <c r="C76" s="34"/>
      <c r="D76" s="11" t="s">
        <v>7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29">
        <v>0</v>
      </c>
      <c r="L76" s="28">
        <f t="shared" si="2"/>
        <v>0</v>
      </c>
    </row>
    <row r="77" spans="1:12" ht="15.75" customHeight="1" x14ac:dyDescent="0.25">
      <c r="A77" s="52"/>
      <c r="B77" s="65"/>
      <c r="C77" s="34"/>
      <c r="D77" s="11" t="s">
        <v>11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29">
        <v>0</v>
      </c>
      <c r="L77" s="28">
        <f t="shared" si="2"/>
        <v>0</v>
      </c>
    </row>
    <row r="78" spans="1:12" ht="15.75" customHeight="1" x14ac:dyDescent="0.25">
      <c r="A78" s="52"/>
      <c r="B78" s="65"/>
      <c r="C78" s="34"/>
      <c r="D78" s="11" t="s">
        <v>9</v>
      </c>
      <c r="E78" s="6">
        <v>2149.1</v>
      </c>
      <c r="F78" s="7">
        <v>1723.5</v>
      </c>
      <c r="G78" s="7">
        <v>1887.9</v>
      </c>
      <c r="H78" s="6">
        <v>2504.5</v>
      </c>
      <c r="I78" s="6">
        <v>2922.7</v>
      </c>
      <c r="J78" s="6">
        <v>1714.5</v>
      </c>
      <c r="K78" s="6">
        <v>714.5</v>
      </c>
      <c r="L78" s="28">
        <f t="shared" si="2"/>
        <v>13616.7</v>
      </c>
    </row>
    <row r="79" spans="1:12" ht="15.75" customHeight="1" x14ac:dyDescent="0.25">
      <c r="A79" s="53"/>
      <c r="B79" s="66"/>
      <c r="C79" s="35"/>
      <c r="D79" s="11" t="s">
        <v>10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29">
        <v>0</v>
      </c>
      <c r="L79" s="28">
        <f t="shared" si="2"/>
        <v>0</v>
      </c>
    </row>
    <row r="80" spans="1:12" ht="14.25" customHeight="1" x14ac:dyDescent="0.25">
      <c r="A80" s="54" t="s">
        <v>22</v>
      </c>
      <c r="B80" s="33" t="s">
        <v>46</v>
      </c>
      <c r="C80" s="33" t="s">
        <v>56</v>
      </c>
      <c r="D80" s="11" t="s">
        <v>5</v>
      </c>
      <c r="E80" s="6">
        <f>E82+E83+E84+E81</f>
        <v>1666</v>
      </c>
      <c r="F80" s="7">
        <f t="shared" ref="F80:K80" si="33">F82+F83+F84+F81</f>
        <v>1957</v>
      </c>
      <c r="G80" s="7">
        <f t="shared" si="33"/>
        <v>1962</v>
      </c>
      <c r="H80" s="6">
        <f t="shared" si="33"/>
        <v>1966.7</v>
      </c>
      <c r="I80" s="6">
        <f t="shared" si="33"/>
        <v>1735</v>
      </c>
      <c r="J80" s="6">
        <f t="shared" si="33"/>
        <v>397</v>
      </c>
      <c r="K80" s="6">
        <f t="shared" si="33"/>
        <v>397</v>
      </c>
      <c r="L80" s="28">
        <f t="shared" ref="L80:L109" si="34">E80+F80+G80+H80+I80+J80+K80</f>
        <v>10080.700000000001</v>
      </c>
    </row>
    <row r="81" spans="1:12" ht="17.25" customHeight="1" x14ac:dyDescent="0.25">
      <c r="A81" s="46"/>
      <c r="B81" s="34"/>
      <c r="C81" s="34"/>
      <c r="D81" s="11" t="s">
        <v>7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29">
        <v>0</v>
      </c>
      <c r="L81" s="28">
        <f t="shared" si="34"/>
        <v>0</v>
      </c>
    </row>
    <row r="82" spans="1:12" ht="15" customHeight="1" x14ac:dyDescent="0.25">
      <c r="A82" s="46"/>
      <c r="B82" s="34"/>
      <c r="C82" s="34"/>
      <c r="D82" s="11" t="s">
        <v>11</v>
      </c>
      <c r="E82" s="6">
        <v>191</v>
      </c>
      <c r="F82" s="7">
        <v>191</v>
      </c>
      <c r="G82" s="7">
        <v>196</v>
      </c>
      <c r="H82" s="6">
        <v>202</v>
      </c>
      <c r="I82" s="30">
        <v>393</v>
      </c>
      <c r="J82" s="30">
        <v>393</v>
      </c>
      <c r="K82" s="29">
        <v>393</v>
      </c>
      <c r="L82" s="28">
        <f t="shared" si="34"/>
        <v>1959</v>
      </c>
    </row>
    <row r="83" spans="1:12" ht="15" customHeight="1" x14ac:dyDescent="0.25">
      <c r="A83" s="46"/>
      <c r="B83" s="34"/>
      <c r="C83" s="34"/>
      <c r="D83" s="11" t="s">
        <v>9</v>
      </c>
      <c r="E83" s="6">
        <v>1475</v>
      </c>
      <c r="F83" s="7">
        <v>1766</v>
      </c>
      <c r="G83" s="6">
        <v>1766</v>
      </c>
      <c r="H83" s="6">
        <v>1764.7</v>
      </c>
      <c r="I83" s="6">
        <v>1342</v>
      </c>
      <c r="J83" s="6">
        <v>4</v>
      </c>
      <c r="K83" s="6">
        <v>4</v>
      </c>
      <c r="L83" s="28">
        <f t="shared" si="34"/>
        <v>8121.7</v>
      </c>
    </row>
    <row r="84" spans="1:12" ht="18.75" customHeight="1" x14ac:dyDescent="0.25">
      <c r="A84" s="47"/>
      <c r="B84" s="35"/>
      <c r="C84" s="35"/>
      <c r="D84" s="11" t="s">
        <v>10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29">
        <v>0</v>
      </c>
      <c r="L84" s="28">
        <f t="shared" si="34"/>
        <v>0</v>
      </c>
    </row>
    <row r="85" spans="1:12" ht="12.75" customHeight="1" x14ac:dyDescent="0.25">
      <c r="A85" s="54" t="s">
        <v>23</v>
      </c>
      <c r="B85" s="33" t="s">
        <v>47</v>
      </c>
      <c r="C85" s="33" t="s">
        <v>56</v>
      </c>
      <c r="D85" s="11" t="s">
        <v>5</v>
      </c>
      <c r="E85" s="6">
        <f>E87+E88+E89+E86</f>
        <v>280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29">
        <v>0</v>
      </c>
      <c r="L85" s="28">
        <f t="shared" si="34"/>
        <v>280</v>
      </c>
    </row>
    <row r="86" spans="1:12" ht="14.25" customHeight="1" x14ac:dyDescent="0.25">
      <c r="A86" s="46"/>
      <c r="B86" s="34"/>
      <c r="C86" s="34"/>
      <c r="D86" s="11" t="s">
        <v>7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29">
        <v>0</v>
      </c>
      <c r="L86" s="28">
        <f t="shared" si="34"/>
        <v>0</v>
      </c>
    </row>
    <row r="87" spans="1:12" ht="15" customHeight="1" x14ac:dyDescent="0.25">
      <c r="A87" s="46"/>
      <c r="B87" s="34"/>
      <c r="C87" s="34"/>
      <c r="D87" s="11" t="s">
        <v>11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29">
        <v>0</v>
      </c>
      <c r="L87" s="28">
        <f t="shared" si="34"/>
        <v>0</v>
      </c>
    </row>
    <row r="88" spans="1:12" ht="15" customHeight="1" x14ac:dyDescent="0.25">
      <c r="A88" s="46"/>
      <c r="B88" s="34"/>
      <c r="C88" s="34"/>
      <c r="D88" s="11" t="s">
        <v>9</v>
      </c>
      <c r="E88" s="6">
        <v>280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29">
        <v>0</v>
      </c>
      <c r="L88" s="28">
        <f t="shared" si="34"/>
        <v>280</v>
      </c>
    </row>
    <row r="89" spans="1:12" ht="15.75" customHeight="1" x14ac:dyDescent="0.25">
      <c r="A89" s="47"/>
      <c r="B89" s="35"/>
      <c r="C89" s="35"/>
      <c r="D89" s="11" t="s">
        <v>10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29">
        <v>0</v>
      </c>
      <c r="L89" s="28">
        <f t="shared" si="34"/>
        <v>0</v>
      </c>
    </row>
    <row r="90" spans="1:12" ht="12.75" customHeight="1" x14ac:dyDescent="0.25">
      <c r="A90" s="42" t="s">
        <v>31</v>
      </c>
      <c r="B90" s="39" t="s">
        <v>25</v>
      </c>
      <c r="C90" s="39" t="s">
        <v>56</v>
      </c>
      <c r="D90" s="15" t="s">
        <v>5</v>
      </c>
      <c r="E90" s="17">
        <f>E95</f>
        <v>1683</v>
      </c>
      <c r="F90" s="17">
        <f t="shared" ref="F90:K90" si="35">F95</f>
        <v>997.3</v>
      </c>
      <c r="G90" s="32">
        <f t="shared" si="35"/>
        <v>0</v>
      </c>
      <c r="H90" s="17">
        <f t="shared" si="35"/>
        <v>94.3</v>
      </c>
      <c r="I90" s="17">
        <f t="shared" si="35"/>
        <v>600</v>
      </c>
      <c r="J90" s="17">
        <f t="shared" si="35"/>
        <v>0</v>
      </c>
      <c r="K90" s="17">
        <f t="shared" si="35"/>
        <v>0</v>
      </c>
      <c r="L90" s="28">
        <f t="shared" si="34"/>
        <v>3374.6000000000004</v>
      </c>
    </row>
    <row r="91" spans="1:12" ht="26.25" customHeight="1" x14ac:dyDescent="0.25">
      <c r="A91" s="43"/>
      <c r="B91" s="40"/>
      <c r="C91" s="40"/>
      <c r="D91" s="15" t="s">
        <v>7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28">
        <f t="shared" si="34"/>
        <v>0</v>
      </c>
    </row>
    <row r="92" spans="1:12" ht="15" customHeight="1" x14ac:dyDescent="0.25">
      <c r="A92" s="43"/>
      <c r="B92" s="40"/>
      <c r="C92" s="40"/>
      <c r="D92" s="15" t="s">
        <v>11</v>
      </c>
      <c r="E92" s="32">
        <v>0</v>
      </c>
      <c r="F92" s="32">
        <v>0</v>
      </c>
      <c r="G92" s="32">
        <v>0</v>
      </c>
      <c r="H92" s="17">
        <f t="shared" ref="H92:K92" si="36">H97</f>
        <v>0</v>
      </c>
      <c r="I92" s="17">
        <f t="shared" si="36"/>
        <v>0</v>
      </c>
      <c r="J92" s="17">
        <f t="shared" si="36"/>
        <v>0</v>
      </c>
      <c r="K92" s="17">
        <f t="shared" si="36"/>
        <v>0</v>
      </c>
      <c r="L92" s="28">
        <f t="shared" si="34"/>
        <v>0</v>
      </c>
    </row>
    <row r="93" spans="1:12" ht="15" customHeight="1" x14ac:dyDescent="0.25">
      <c r="A93" s="43"/>
      <c r="B93" s="40"/>
      <c r="C93" s="40"/>
      <c r="D93" s="15" t="s">
        <v>9</v>
      </c>
      <c r="E93" s="17">
        <f>E98</f>
        <v>1683</v>
      </c>
      <c r="F93" s="17">
        <f t="shared" ref="F93" si="37">F98</f>
        <v>997.3</v>
      </c>
      <c r="G93" s="32">
        <v>0</v>
      </c>
      <c r="H93" s="17">
        <f>H98</f>
        <v>94.3</v>
      </c>
      <c r="I93" s="17">
        <f t="shared" ref="I93:K93" si="38">I98</f>
        <v>600</v>
      </c>
      <c r="J93" s="17">
        <f t="shared" si="38"/>
        <v>0</v>
      </c>
      <c r="K93" s="17">
        <f t="shared" si="38"/>
        <v>0</v>
      </c>
      <c r="L93" s="28">
        <f t="shared" si="34"/>
        <v>3374.6000000000004</v>
      </c>
    </row>
    <row r="94" spans="1:12" ht="30" customHeight="1" x14ac:dyDescent="0.25">
      <c r="A94" s="44"/>
      <c r="B94" s="41"/>
      <c r="C94" s="41"/>
      <c r="D94" s="15" t="s">
        <v>10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28">
        <f t="shared" si="34"/>
        <v>0</v>
      </c>
    </row>
    <row r="95" spans="1:12" ht="15" customHeight="1" x14ac:dyDescent="0.25">
      <c r="A95" s="36" t="s">
        <v>32</v>
      </c>
      <c r="B95" s="33" t="s">
        <v>48</v>
      </c>
      <c r="C95" s="33" t="s">
        <v>56</v>
      </c>
      <c r="D95" s="11" t="s">
        <v>5</v>
      </c>
      <c r="E95" s="6">
        <f>E98</f>
        <v>1683</v>
      </c>
      <c r="F95" s="6">
        <f t="shared" ref="F95" si="39">F98</f>
        <v>997.3</v>
      </c>
      <c r="G95" s="30">
        <v>0</v>
      </c>
      <c r="H95" s="6">
        <f>H98+H97</f>
        <v>94.3</v>
      </c>
      <c r="I95" s="6">
        <f t="shared" ref="I95:K95" si="40">I98+I97</f>
        <v>600</v>
      </c>
      <c r="J95" s="6">
        <f t="shared" si="40"/>
        <v>0</v>
      </c>
      <c r="K95" s="6">
        <f t="shared" si="40"/>
        <v>0</v>
      </c>
      <c r="L95" s="28">
        <f t="shared" si="34"/>
        <v>3374.6000000000004</v>
      </c>
    </row>
    <row r="96" spans="1:12" ht="17.25" customHeight="1" x14ac:dyDescent="0.25">
      <c r="A96" s="37"/>
      <c r="B96" s="34"/>
      <c r="C96" s="34"/>
      <c r="D96" s="11" t="s">
        <v>7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29">
        <v>0</v>
      </c>
      <c r="L96" s="28">
        <f t="shared" si="34"/>
        <v>0</v>
      </c>
    </row>
    <row r="97" spans="1:12" ht="15" customHeight="1" x14ac:dyDescent="0.25">
      <c r="A97" s="37"/>
      <c r="B97" s="34"/>
      <c r="C97" s="34"/>
      <c r="D97" s="11" t="s">
        <v>11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29">
        <v>0</v>
      </c>
      <c r="L97" s="28">
        <f t="shared" si="34"/>
        <v>0</v>
      </c>
    </row>
    <row r="98" spans="1:12" ht="15" customHeight="1" x14ac:dyDescent="0.25">
      <c r="A98" s="37"/>
      <c r="B98" s="34"/>
      <c r="C98" s="34"/>
      <c r="D98" s="11" t="s">
        <v>9</v>
      </c>
      <c r="E98" s="6">
        <v>1683</v>
      </c>
      <c r="F98" s="7">
        <v>997.3</v>
      </c>
      <c r="G98" s="30">
        <v>0</v>
      </c>
      <c r="H98" s="6">
        <v>94.3</v>
      </c>
      <c r="I98" s="30">
        <v>600</v>
      </c>
      <c r="J98" s="30">
        <v>0</v>
      </c>
      <c r="K98" s="29">
        <v>0</v>
      </c>
      <c r="L98" s="28">
        <f t="shared" si="34"/>
        <v>3374.6000000000004</v>
      </c>
    </row>
    <row r="99" spans="1:12" ht="39" customHeight="1" x14ac:dyDescent="0.25">
      <c r="A99" s="38"/>
      <c r="B99" s="35"/>
      <c r="C99" s="35"/>
      <c r="D99" s="11" t="s">
        <v>10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29">
        <v>0</v>
      </c>
      <c r="L99" s="28">
        <f t="shared" si="34"/>
        <v>0</v>
      </c>
    </row>
    <row r="100" spans="1:12" ht="27.75" customHeight="1" x14ac:dyDescent="0.25">
      <c r="A100" s="42" t="s">
        <v>33</v>
      </c>
      <c r="B100" s="39" t="s">
        <v>35</v>
      </c>
      <c r="C100" s="39" t="s">
        <v>56</v>
      </c>
      <c r="D100" s="15" t="s">
        <v>5</v>
      </c>
      <c r="E100" s="32">
        <f>E105</f>
        <v>0</v>
      </c>
      <c r="F100" s="32">
        <f t="shared" ref="F100:J100" si="41">F105</f>
        <v>0</v>
      </c>
      <c r="G100" s="32">
        <f t="shared" si="41"/>
        <v>0</v>
      </c>
      <c r="H100" s="32">
        <f t="shared" si="41"/>
        <v>0</v>
      </c>
      <c r="I100" s="32">
        <f t="shared" si="41"/>
        <v>0</v>
      </c>
      <c r="J100" s="32">
        <f t="shared" si="41"/>
        <v>0</v>
      </c>
      <c r="K100" s="31">
        <v>0</v>
      </c>
      <c r="L100" s="28">
        <f t="shared" si="34"/>
        <v>0</v>
      </c>
    </row>
    <row r="101" spans="1:12" ht="30.75" customHeight="1" x14ac:dyDescent="0.25">
      <c r="A101" s="43"/>
      <c r="B101" s="40"/>
      <c r="C101" s="40"/>
      <c r="D101" s="15" t="s">
        <v>7</v>
      </c>
      <c r="E101" s="32">
        <f t="shared" ref="E101:J104" si="42">E106</f>
        <v>0</v>
      </c>
      <c r="F101" s="32">
        <f t="shared" si="42"/>
        <v>0</v>
      </c>
      <c r="G101" s="32">
        <f t="shared" si="42"/>
        <v>0</v>
      </c>
      <c r="H101" s="32">
        <f t="shared" si="42"/>
        <v>0</v>
      </c>
      <c r="I101" s="32">
        <f t="shared" si="42"/>
        <v>0</v>
      </c>
      <c r="J101" s="32">
        <f t="shared" si="42"/>
        <v>0</v>
      </c>
      <c r="K101" s="31">
        <v>0</v>
      </c>
      <c r="L101" s="28">
        <f t="shared" si="34"/>
        <v>0</v>
      </c>
    </row>
    <row r="102" spans="1:12" ht="25.5" customHeight="1" x14ac:dyDescent="0.25">
      <c r="A102" s="43"/>
      <c r="B102" s="40"/>
      <c r="C102" s="40"/>
      <c r="D102" s="15" t="s">
        <v>11</v>
      </c>
      <c r="E102" s="32">
        <f t="shared" si="42"/>
        <v>0</v>
      </c>
      <c r="F102" s="32">
        <f t="shared" si="42"/>
        <v>0</v>
      </c>
      <c r="G102" s="32">
        <f t="shared" si="42"/>
        <v>0</v>
      </c>
      <c r="H102" s="32">
        <f t="shared" si="42"/>
        <v>0</v>
      </c>
      <c r="I102" s="32">
        <f t="shared" si="42"/>
        <v>0</v>
      </c>
      <c r="J102" s="32">
        <f t="shared" si="42"/>
        <v>0</v>
      </c>
      <c r="K102" s="31">
        <v>0</v>
      </c>
      <c r="L102" s="28">
        <f t="shared" si="34"/>
        <v>0</v>
      </c>
    </row>
    <row r="103" spans="1:12" ht="19.5" customHeight="1" x14ac:dyDescent="0.25">
      <c r="A103" s="43"/>
      <c r="B103" s="40"/>
      <c r="C103" s="40"/>
      <c r="D103" s="15" t="s">
        <v>9</v>
      </c>
      <c r="E103" s="32">
        <f t="shared" si="42"/>
        <v>0</v>
      </c>
      <c r="F103" s="32">
        <f t="shared" si="42"/>
        <v>0</v>
      </c>
      <c r="G103" s="32">
        <f t="shared" si="42"/>
        <v>0</v>
      </c>
      <c r="H103" s="32">
        <f t="shared" si="42"/>
        <v>0</v>
      </c>
      <c r="I103" s="32">
        <f t="shared" si="42"/>
        <v>0</v>
      </c>
      <c r="J103" s="32">
        <f t="shared" si="42"/>
        <v>0</v>
      </c>
      <c r="K103" s="31">
        <v>0</v>
      </c>
      <c r="L103" s="28">
        <f t="shared" si="34"/>
        <v>0</v>
      </c>
    </row>
    <row r="104" spans="1:12" ht="23.25" customHeight="1" x14ac:dyDescent="0.25">
      <c r="A104" s="44"/>
      <c r="B104" s="41"/>
      <c r="C104" s="41"/>
      <c r="D104" s="15" t="s">
        <v>10</v>
      </c>
      <c r="E104" s="32">
        <f t="shared" si="42"/>
        <v>0</v>
      </c>
      <c r="F104" s="32">
        <f t="shared" si="42"/>
        <v>0</v>
      </c>
      <c r="G104" s="32">
        <f t="shared" si="42"/>
        <v>0</v>
      </c>
      <c r="H104" s="32">
        <f t="shared" si="42"/>
        <v>0</v>
      </c>
      <c r="I104" s="32">
        <f t="shared" si="42"/>
        <v>0</v>
      </c>
      <c r="J104" s="32">
        <f t="shared" si="42"/>
        <v>0</v>
      </c>
      <c r="K104" s="31">
        <v>0</v>
      </c>
      <c r="L104" s="28">
        <f t="shared" si="34"/>
        <v>0</v>
      </c>
    </row>
    <row r="105" spans="1:12" ht="15" customHeight="1" x14ac:dyDescent="0.25">
      <c r="A105" s="36" t="s">
        <v>34</v>
      </c>
      <c r="B105" s="33" t="s">
        <v>49</v>
      </c>
      <c r="C105" s="33" t="s">
        <v>56</v>
      </c>
      <c r="D105" s="11" t="s">
        <v>5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29">
        <v>0</v>
      </c>
      <c r="L105" s="28">
        <f t="shared" si="34"/>
        <v>0</v>
      </c>
    </row>
    <row r="106" spans="1:12" x14ac:dyDescent="0.25">
      <c r="A106" s="37"/>
      <c r="B106" s="34"/>
      <c r="C106" s="34"/>
      <c r="D106" s="11" t="s">
        <v>7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29">
        <v>0</v>
      </c>
      <c r="L106" s="28">
        <f t="shared" si="34"/>
        <v>0</v>
      </c>
    </row>
    <row r="107" spans="1:12" x14ac:dyDescent="0.25">
      <c r="A107" s="37"/>
      <c r="B107" s="34"/>
      <c r="C107" s="34"/>
      <c r="D107" s="11" t="s">
        <v>11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29">
        <v>0</v>
      </c>
      <c r="L107" s="28">
        <f t="shared" si="34"/>
        <v>0</v>
      </c>
    </row>
    <row r="108" spans="1:12" x14ac:dyDescent="0.25">
      <c r="A108" s="37"/>
      <c r="B108" s="34"/>
      <c r="C108" s="34"/>
      <c r="D108" s="11" t="s">
        <v>9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29">
        <v>0</v>
      </c>
      <c r="L108" s="28">
        <f t="shared" si="34"/>
        <v>0</v>
      </c>
    </row>
    <row r="109" spans="1:12" ht="42.75" customHeight="1" x14ac:dyDescent="0.25">
      <c r="A109" s="38"/>
      <c r="B109" s="35"/>
      <c r="C109" s="35"/>
      <c r="D109" s="11" t="s">
        <v>10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29">
        <v>0</v>
      </c>
      <c r="L109" s="28">
        <f t="shared" si="34"/>
        <v>0</v>
      </c>
    </row>
  </sheetData>
  <mergeCells count="64"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  <mergeCell ref="D2:L2"/>
    <mergeCell ref="A12:A13"/>
    <mergeCell ref="B12:B13"/>
    <mergeCell ref="C12:C13"/>
    <mergeCell ref="D12:D13"/>
    <mergeCell ref="E12:L12"/>
    <mergeCell ref="A8:L10"/>
    <mergeCell ref="H4:L4"/>
    <mergeCell ref="H3:L3"/>
    <mergeCell ref="A36:A40"/>
    <mergeCell ref="B36:B40"/>
    <mergeCell ref="C36:C40"/>
    <mergeCell ref="A31:A35"/>
    <mergeCell ref="B31:B35"/>
    <mergeCell ref="C31:C35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C90:C94"/>
    <mergeCell ref="B95:B99"/>
    <mergeCell ref="A95:A99"/>
    <mergeCell ref="C95:C99"/>
    <mergeCell ref="A90:A94"/>
    <mergeCell ref="B90:B94"/>
    <mergeCell ref="A60:A64"/>
    <mergeCell ref="B60:B64"/>
    <mergeCell ref="C60:C64"/>
    <mergeCell ref="A75:A79"/>
    <mergeCell ref="A70:A74"/>
    <mergeCell ref="B105:B109"/>
    <mergeCell ref="C105:C109"/>
    <mergeCell ref="A105:A109"/>
    <mergeCell ref="B100:B104"/>
    <mergeCell ref="C100:C104"/>
    <mergeCell ref="A100:A104"/>
  </mergeCells>
  <pageMargins left="0" right="0" top="0" bottom="0" header="0" footer="0"/>
  <pageSetup paperSize="9" scale="4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2024-10-14T11:21:36Z</dcterms:modified>
</cp:coreProperties>
</file>