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0695" tabRatio="878"/>
  </bookViews>
  <sheets>
    <sheet name="образование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5" i="1" l="1"/>
  <c r="Q15" i="1"/>
  <c r="R15" i="1"/>
  <c r="S15" i="1"/>
  <c r="T15" i="1"/>
  <c r="U15" i="1"/>
  <c r="V15" i="1"/>
  <c r="W15" i="1"/>
  <c r="X15" i="1"/>
  <c r="Y15" i="1"/>
  <c r="O15" i="1"/>
  <c r="P34" i="1"/>
  <c r="Q34" i="1"/>
  <c r="R34" i="1"/>
  <c r="S34" i="1"/>
  <c r="T34" i="1"/>
  <c r="U34" i="1"/>
  <c r="V34" i="1"/>
  <c r="W34" i="1"/>
  <c r="X34" i="1"/>
  <c r="Y34" i="1"/>
  <c r="O34" i="1"/>
  <c r="P39" i="1"/>
  <c r="Q39" i="1"/>
  <c r="R39" i="1"/>
  <c r="S39" i="1"/>
  <c r="T39" i="1"/>
  <c r="U39" i="1"/>
  <c r="V39" i="1"/>
  <c r="W39" i="1"/>
  <c r="X39" i="1"/>
  <c r="Y39" i="1"/>
  <c r="O39" i="1"/>
  <c r="C11" i="1" l="1"/>
  <c r="C10" i="1"/>
  <c r="W40" i="1"/>
  <c r="V40" i="1" l="1"/>
  <c r="X40" i="1"/>
</calcChain>
</file>

<file path=xl/sharedStrings.xml><?xml version="1.0" encoding="utf-8"?>
<sst xmlns="http://schemas.openxmlformats.org/spreadsheetml/2006/main" count="147" uniqueCount="82">
  <si>
    <t>№</t>
  </si>
  <si>
    <t>Наименование показателя объема услуги (работы), ед. изм.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</si>
  <si>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</si>
  <si>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</si>
  <si>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>1.</t>
  </si>
  <si>
    <t>Подпрограмма  «Развитие дошкольного, общего, дополнительного образования»</t>
  </si>
  <si>
    <t>1.1.</t>
  </si>
  <si>
    <t>Основное мероприятие 1 "Дошкольное образование"</t>
  </si>
  <si>
    <t>1.1.1.</t>
  </si>
  <si>
    <t>Услуга "Реализация основных общеобразовательных программ дошкольного образования - дети  от 2 месяцев до 1 года"</t>
  </si>
  <si>
    <t>число обучающихся, человек</t>
  </si>
  <si>
    <t>1.1.2.</t>
  </si>
  <si>
    <t>Услуга "Реализация основных общеобразовательных программ дошкольного образования  - дети от 1 года до 3 лет"</t>
  </si>
  <si>
    <t>1.1.3.</t>
  </si>
  <si>
    <t>Услуга "Реализация основных общеобразовательных программ дошкольного образования - дети  от 3 до 8 лет"</t>
  </si>
  <si>
    <t>1.1.4.</t>
  </si>
  <si>
    <t>Работа "Организация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деятельности"</t>
  </si>
  <si>
    <t>Количество мероприятий, ед.</t>
  </si>
  <si>
    <t>1.1.5.</t>
  </si>
  <si>
    <t>Услуга  "Предоставление питания"</t>
  </si>
  <si>
    <t>Число обучающихся, человек</t>
  </si>
  <si>
    <t>ИТОГО мероприятие 1</t>
  </si>
  <si>
    <t>1.2.</t>
  </si>
  <si>
    <t>Основное мероприятие 2 «Общее образование»</t>
  </si>
  <si>
    <t>1.2.1.</t>
  </si>
  <si>
    <t>1.2.2.</t>
  </si>
  <si>
    <t xml:space="preserve">Услуга "Реализация основных общеобразовательных программ начального общего образования - очно-заочное обучение"   </t>
  </si>
  <si>
    <t>1.2.3.</t>
  </si>
  <si>
    <t xml:space="preserve">Услуга "Реализация основных общеобразовательных программ начального общего образования  - обучение по состоянию здоровья на дому"                  </t>
  </si>
  <si>
    <t>1.2.4.</t>
  </si>
  <si>
    <t>1.2.5.</t>
  </si>
  <si>
    <t>Услуга "Реализация основных общеобразовательных программ основного общего образования      - обучение  по    состоянию здоровья на дому)"</t>
  </si>
  <si>
    <t>1.2.6.</t>
  </si>
  <si>
    <t>Услуга "Реализация основных общеобразовательных программ основного общего образования  - очно - заочное  обучение)"</t>
  </si>
  <si>
    <t>1.2.7.</t>
  </si>
  <si>
    <t>Услуга "Реализация основных общеобразовательных программ  основного  общего образования - образовательная программа, обеспечивающая углубленное изучение отдельных учебных предметов, предметных областей (профильное обучение)  - очное обучение"</t>
  </si>
  <si>
    <t>1.2.8.</t>
  </si>
  <si>
    <t xml:space="preserve"> Услуга "Реализация основных общеобразовательных программ среднего общего образования - очное обучение"</t>
  </si>
  <si>
    <t>1.2.9.</t>
  </si>
  <si>
    <t>Услуга "Реализация основных общеобразовательных программ среднего общего образования -  очно - заочное обучение"</t>
  </si>
  <si>
    <t>1.2.10.</t>
  </si>
  <si>
    <t>1.2.11.</t>
  </si>
  <si>
    <t>Услуга "Реализация основных общеобразовательных программ среднего общего образования (Образовательные программы общего образования - Образовательная программа среднего общего образования, обеспечивающая углубленное изучение отдельных учебных предметов, предметных областей (профильное обучение) очно"</t>
  </si>
  <si>
    <t>1.2.12.</t>
  </si>
  <si>
    <r>
      <rPr>
        <b/>
        <sz val="12"/>
        <color rgb="FF000000"/>
        <rFont val="Times New Roman"/>
        <family val="1"/>
        <charset val="204"/>
      </rPr>
      <t>У</t>
    </r>
    <r>
      <rPr>
        <sz val="12"/>
        <color rgb="FF000000"/>
        <rFont val="Times New Roman"/>
        <family val="1"/>
        <charset val="204"/>
      </rPr>
      <t>слуга "Реализация дополнительных общеразвивающих программ"</t>
    </r>
  </si>
  <si>
    <t>Количество человеко-часов</t>
  </si>
  <si>
    <t>1.2.13.</t>
  </si>
  <si>
    <t>1.2.14.</t>
  </si>
  <si>
    <t>1.2.15.</t>
  </si>
  <si>
    <t>ИТОГО  мероприятие 2</t>
  </si>
  <si>
    <t>1.4.</t>
  </si>
  <si>
    <t>Основное мероприятие 4 "Дополнительное образование  в сфере физической культуры и спорта"</t>
  </si>
  <si>
    <t>Количество человеко-часов, чел-час</t>
  </si>
  <si>
    <t>ИТОГО мероприятие 4</t>
  </si>
  <si>
    <t>1.5.</t>
  </si>
  <si>
    <t>Итого по подпрограмме</t>
  </si>
  <si>
    <t xml:space="preserve">Прогноз сводных показателей  муниципальных заданий на оказание муниципальных услуг (выполнение работ) муниципальными учреждениями в  рамках муниципальной программы  «Развитие образования в муниципальном образовании «Невельский район» "
</t>
  </si>
  <si>
    <t xml:space="preserve">
</t>
  </si>
  <si>
    <t>0</t>
  </si>
  <si>
    <t xml:space="preserve"> «Приложение 5 к муниципальной программе 
«Развитие образования в муниципальном
 образовании «Невельский район»»</t>
  </si>
  <si>
    <t>Услуга "Присмотр и уход" - дети инвалиды</t>
  </si>
  <si>
    <t>Услуга "Присмотр и уход" - дети-сироты и дети, оставшиеся без попечения родителей</t>
  </si>
  <si>
    <t>Число детей (человек)</t>
  </si>
  <si>
    <t>1.1.6.</t>
  </si>
  <si>
    <t xml:space="preserve">Реализация адаптированных основных общеобразовательных программ начального общего образования (очная) </t>
  </si>
  <si>
    <r>
      <t xml:space="preserve">Услуга  "Реализация основных общеобразовательных программ </t>
    </r>
    <r>
      <rPr>
        <b/>
        <sz val="12"/>
        <color rgb="FF000000"/>
        <rFont val="Times New Roman"/>
        <family val="1"/>
        <charset val="204"/>
      </rPr>
      <t>начального</t>
    </r>
    <r>
      <rPr>
        <sz val="12"/>
        <color rgb="FF000000"/>
        <rFont val="Times New Roman"/>
        <family val="1"/>
        <charset val="204"/>
      </rPr>
      <t xml:space="preserve"> общего образования -  очное обучение"         </t>
    </r>
  </si>
  <si>
    <r>
      <t xml:space="preserve">Услуга "Реализация основных общеобразовательных программ </t>
    </r>
    <r>
      <rPr>
        <b/>
        <sz val="12"/>
        <color rgb="FF000000"/>
        <rFont val="Times New Roman"/>
        <family val="1"/>
        <charset val="204"/>
      </rPr>
      <t>основного</t>
    </r>
    <r>
      <rPr>
        <sz val="12"/>
        <color rgb="FF000000"/>
        <rFont val="Times New Roman"/>
        <family val="1"/>
        <charset val="204"/>
      </rPr>
      <t xml:space="preserve"> общего образования   -  очное обучение)"</t>
    </r>
  </si>
  <si>
    <r>
      <t xml:space="preserve">Услуга "Реализация основных общеобразовательных программ </t>
    </r>
    <r>
      <rPr>
        <b/>
        <sz val="12"/>
        <color rgb="FF000000"/>
        <rFont val="Times New Roman"/>
        <family val="1"/>
        <charset val="204"/>
      </rPr>
      <t xml:space="preserve">среднего </t>
    </r>
    <r>
      <rPr>
        <sz val="12"/>
        <color rgb="FF000000"/>
        <rFont val="Times New Roman"/>
        <family val="1"/>
        <charset val="204"/>
      </rPr>
      <t>общего образования -   обучение по состоянию здоровья на дому"</t>
    </r>
  </si>
  <si>
    <t>Услуга "Реализация дополнительных  общеразвивающих программ" (художественная направленность)</t>
  </si>
  <si>
    <t>Услуга "Реализация дополнительных  общеразвивающих программ" (туристско-краеведческая направленность)</t>
  </si>
  <si>
    <t>Услуга "Реализация дополнительных  общеразвивающих программ" (физкультурно-спортивная направленность)</t>
  </si>
  <si>
    <t>Услуга "Присмотр и уход" - физические лица за исключением льготных категорий</t>
  </si>
  <si>
    <t>46145</t>
  </si>
  <si>
    <t>34682,2</t>
  </si>
  <si>
    <t>217,0</t>
  </si>
  <si>
    <t>415,6</t>
  </si>
  <si>
    <t>5043,1</t>
  </si>
  <si>
    <t>Реализация адаптированных основных общеобразовательных программ для детей с умственной отсталостью</t>
  </si>
  <si>
    <t>1.2.16.</t>
  </si>
  <si>
    <t xml:space="preserve">Услуга  "Реализация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       </t>
  </si>
  <si>
    <t>168226,9</t>
  </si>
  <si>
    <t>168080,9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</si>
</sst>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\-?_р_._-;_-@_-"/>
    <numFmt numFmtId="165" formatCode="0.0"/>
  </numFmts>
  <fonts count="7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14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2" xfId="0" applyFont="1" applyBorder="1"/>
    <xf numFmtId="0" fontId="2" fillId="0" borderId="0" xfId="0" applyFont="1" applyBorder="1"/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wrapText="1"/>
    </xf>
    <xf numFmtId="165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8"/>
  <sheetViews>
    <sheetView tabSelected="1" topLeftCell="A5" zoomScale="80" zoomScaleNormal="80" workbookViewId="0">
      <pane xSplit="3" ySplit="4" topLeftCell="D36" activePane="bottomRight" state="frozen"/>
      <selection activeCell="A5" sqref="A5"/>
      <selection pane="topRight" activeCell="D5" sqref="D5"/>
      <selection pane="bottomLeft" activeCell="A9" sqref="A9"/>
      <selection pane="bottomRight" activeCell="Q41" sqref="Q41"/>
    </sheetView>
  </sheetViews>
  <sheetFormatPr defaultRowHeight="15" x14ac:dyDescent="0.25"/>
  <cols>
    <col min="1" max="1" width="11.42578125" bestFit="1" customWidth="1"/>
    <col min="2" max="2" width="39.5703125"/>
    <col min="3" max="3" width="13.7109375" customWidth="1"/>
    <col min="4" max="4" width="8.7109375" bestFit="1" customWidth="1"/>
    <col min="5" max="5" width="9.140625" customWidth="1"/>
    <col min="6" max="6" width="10.28515625" customWidth="1"/>
    <col min="7" max="7" width="10.5703125" customWidth="1"/>
    <col min="8" max="8" width="11.28515625" customWidth="1"/>
    <col min="14" max="14" width="8.5703125" customWidth="1"/>
    <col min="15" max="15" width="13.28515625" customWidth="1"/>
    <col min="16" max="16" width="12.85546875" bestFit="1" customWidth="1"/>
    <col min="17" max="17" width="12.7109375" customWidth="1"/>
    <col min="18" max="18" width="13" customWidth="1"/>
    <col min="19" max="19" width="11"/>
    <col min="20" max="20" width="12" customWidth="1"/>
    <col min="21" max="21" width="11.42578125" customWidth="1"/>
    <col min="22" max="22" width="10.7109375" customWidth="1"/>
    <col min="23" max="23" width="11.28515625" customWidth="1"/>
    <col min="24" max="24" width="11.140625" customWidth="1"/>
    <col min="25" max="25" width="12.5703125" customWidth="1"/>
    <col min="26" max="1035" width="8.5703125"/>
  </cols>
  <sheetData>
    <row r="1" spans="1:26" ht="61.5" customHeight="1" x14ac:dyDescent="0.25">
      <c r="G1" s="64" t="s">
        <v>59</v>
      </c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28"/>
      <c r="U1" s="28"/>
      <c r="V1" s="28"/>
      <c r="W1" s="28"/>
      <c r="X1" s="28"/>
      <c r="Y1" s="1"/>
    </row>
    <row r="2" spans="1:26" ht="77.25" customHeight="1" x14ac:dyDescent="0.25">
      <c r="A2" s="2"/>
      <c r="B2" s="3"/>
      <c r="C2" s="3"/>
      <c r="D2" s="3"/>
      <c r="E2" s="65" t="s">
        <v>57</v>
      </c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29"/>
      <c r="U2" s="29"/>
      <c r="V2" s="29"/>
      <c r="W2" s="29"/>
      <c r="X2" s="29"/>
      <c r="Y2" s="4"/>
    </row>
    <row r="3" spans="1:26" ht="63.75" customHeight="1" x14ac:dyDescent="0.25">
      <c r="A3" s="66" t="s">
        <v>56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29"/>
      <c r="U3" s="29"/>
      <c r="V3" s="29"/>
      <c r="W3" s="29"/>
      <c r="X3" s="29"/>
      <c r="Y3" s="4"/>
    </row>
    <row r="4" spans="1:26" ht="39.75" customHeight="1" x14ac:dyDescent="0.25">
      <c r="A4" s="67" t="s">
        <v>0</v>
      </c>
      <c r="B4" s="67"/>
      <c r="C4" s="67" t="s">
        <v>1</v>
      </c>
      <c r="D4" s="68" t="s">
        <v>2</v>
      </c>
      <c r="E4" s="68"/>
      <c r="F4" s="68"/>
      <c r="G4" s="68"/>
      <c r="H4" s="68"/>
      <c r="I4" s="68"/>
      <c r="J4" s="68"/>
      <c r="K4" s="68"/>
      <c r="L4" s="68"/>
      <c r="M4" s="68"/>
      <c r="N4" s="68"/>
      <c r="O4" s="68" t="s">
        <v>3</v>
      </c>
      <c r="P4" s="68"/>
      <c r="Q4" s="68"/>
      <c r="R4" s="68"/>
      <c r="S4" s="68"/>
      <c r="T4" s="68"/>
      <c r="U4" s="68"/>
      <c r="V4" s="68"/>
      <c r="W4" s="68"/>
      <c r="X4" s="68"/>
      <c r="Y4" s="68"/>
    </row>
    <row r="5" spans="1:26" ht="67.5" customHeight="1" x14ac:dyDescent="0.25">
      <c r="A5" s="67"/>
      <c r="B5" s="67"/>
      <c r="C5" s="67"/>
      <c r="D5" s="30">
        <v>2020</v>
      </c>
      <c r="E5" s="30">
        <v>2021</v>
      </c>
      <c r="F5" s="30">
        <v>2022</v>
      </c>
      <c r="G5" s="5">
        <v>2023</v>
      </c>
      <c r="H5" s="5">
        <v>2024</v>
      </c>
      <c r="I5" s="30">
        <v>2025</v>
      </c>
      <c r="J5" s="30">
        <v>2026</v>
      </c>
      <c r="K5" s="30">
        <v>2027</v>
      </c>
      <c r="L5" s="30">
        <v>2028</v>
      </c>
      <c r="M5" s="30">
        <v>2029</v>
      </c>
      <c r="N5" s="5">
        <v>2030</v>
      </c>
      <c r="O5" s="30">
        <v>2020</v>
      </c>
      <c r="P5" s="30">
        <v>2021</v>
      </c>
      <c r="Q5" s="30">
        <v>2022</v>
      </c>
      <c r="R5" s="30">
        <v>2023</v>
      </c>
      <c r="S5" s="30">
        <v>2024</v>
      </c>
      <c r="T5" s="30">
        <v>2025</v>
      </c>
      <c r="U5" s="30">
        <v>2026</v>
      </c>
      <c r="V5" s="30">
        <v>2027</v>
      </c>
      <c r="W5" s="30">
        <v>2028</v>
      </c>
      <c r="X5" s="30">
        <v>2029</v>
      </c>
      <c r="Y5" s="30">
        <v>2030</v>
      </c>
      <c r="Z5" s="4"/>
    </row>
    <row r="6" spans="1:26" ht="15.75" x14ac:dyDescent="0.25">
      <c r="A6" s="5">
        <v>1</v>
      </c>
      <c r="B6" s="7">
        <v>2</v>
      </c>
      <c r="C6" s="8">
        <v>3</v>
      </c>
      <c r="D6" s="7">
        <v>4</v>
      </c>
      <c r="E6" s="7">
        <v>5</v>
      </c>
      <c r="F6" s="7">
        <v>6</v>
      </c>
      <c r="G6" s="7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7">
        <v>15</v>
      </c>
      <c r="P6" s="7">
        <v>16</v>
      </c>
      <c r="Q6" s="7">
        <v>17</v>
      </c>
      <c r="R6" s="7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5">
        <v>25</v>
      </c>
    </row>
    <row r="7" spans="1:26" ht="27" customHeight="1" x14ac:dyDescent="0.25">
      <c r="A7" s="10" t="s">
        <v>4</v>
      </c>
      <c r="B7" s="69" t="s">
        <v>5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7"/>
      <c r="U7" s="77"/>
      <c r="V7" s="77"/>
      <c r="W7" s="77"/>
      <c r="X7" s="77"/>
      <c r="Y7" s="78"/>
    </row>
    <row r="8" spans="1:26" ht="24" customHeight="1" thickBot="1" x14ac:dyDescent="0.3">
      <c r="A8" s="10" t="s">
        <v>6</v>
      </c>
      <c r="B8" s="69" t="s">
        <v>7</v>
      </c>
      <c r="C8" s="76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6"/>
      <c r="P8" s="76"/>
      <c r="Q8" s="76"/>
      <c r="R8" s="76"/>
      <c r="S8" s="76"/>
      <c r="T8" s="77"/>
      <c r="U8" s="77"/>
      <c r="V8" s="77"/>
      <c r="W8" s="77"/>
      <c r="X8" s="77"/>
      <c r="Y8" s="78"/>
    </row>
    <row r="9" spans="1:26" ht="63" customHeight="1" thickBot="1" x14ac:dyDescent="0.3">
      <c r="A9" s="11" t="s">
        <v>8</v>
      </c>
      <c r="B9" s="6" t="s">
        <v>9</v>
      </c>
      <c r="C9" s="35" t="s">
        <v>10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7">
        <v>0</v>
      </c>
      <c r="P9" s="37">
        <v>0</v>
      </c>
      <c r="Q9" s="37">
        <v>0</v>
      </c>
      <c r="R9" s="37">
        <v>0</v>
      </c>
      <c r="S9" s="37">
        <v>0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</row>
    <row r="10" spans="1:26" ht="66.75" customHeight="1" thickBot="1" x14ac:dyDescent="0.3">
      <c r="A10" s="11" t="s">
        <v>11</v>
      </c>
      <c r="B10" s="6" t="s">
        <v>12</v>
      </c>
      <c r="C10" s="35" t="str">
        <f>$C$9</f>
        <v>число обучающихся, человек</v>
      </c>
      <c r="D10" s="38">
        <v>123</v>
      </c>
      <c r="E10" s="38">
        <v>123</v>
      </c>
      <c r="F10" s="38">
        <v>123</v>
      </c>
      <c r="G10" s="38">
        <v>123</v>
      </c>
      <c r="H10" s="38">
        <v>123</v>
      </c>
      <c r="I10" s="38">
        <v>123</v>
      </c>
      <c r="J10" s="38">
        <v>123</v>
      </c>
      <c r="K10" s="38">
        <v>123</v>
      </c>
      <c r="L10" s="38">
        <v>123</v>
      </c>
      <c r="M10" s="38">
        <v>123</v>
      </c>
      <c r="N10" s="38">
        <v>123</v>
      </c>
      <c r="O10" s="60">
        <v>9908.6</v>
      </c>
      <c r="P10" s="60">
        <v>9908.6</v>
      </c>
      <c r="Q10" s="60">
        <v>9908.6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</row>
    <row r="11" spans="1:26" ht="67.5" customHeight="1" thickBot="1" x14ac:dyDescent="0.3">
      <c r="A11" s="11" t="s">
        <v>13</v>
      </c>
      <c r="B11" s="6" t="s">
        <v>14</v>
      </c>
      <c r="C11" s="35" t="str">
        <f>$C$9</f>
        <v>число обучающихся, человек</v>
      </c>
      <c r="D11" s="38">
        <v>526</v>
      </c>
      <c r="E11" s="38">
        <v>526</v>
      </c>
      <c r="F11" s="38">
        <v>526</v>
      </c>
      <c r="G11" s="38">
        <v>526</v>
      </c>
      <c r="H11" s="38">
        <v>526</v>
      </c>
      <c r="I11" s="38">
        <v>526</v>
      </c>
      <c r="J11" s="38">
        <v>526</v>
      </c>
      <c r="K11" s="38">
        <v>526</v>
      </c>
      <c r="L11" s="38">
        <v>526</v>
      </c>
      <c r="M11" s="38">
        <v>526</v>
      </c>
      <c r="N11" s="38">
        <v>526</v>
      </c>
      <c r="O11" s="61" t="s">
        <v>73</v>
      </c>
      <c r="P11" s="61" t="s">
        <v>73</v>
      </c>
      <c r="Q11" s="61" t="s">
        <v>73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</row>
    <row r="12" spans="1:26" ht="67.5" customHeight="1" thickBot="1" x14ac:dyDescent="0.3">
      <c r="A12" s="15" t="s">
        <v>15</v>
      </c>
      <c r="B12" s="32" t="s">
        <v>60</v>
      </c>
      <c r="C12" s="35" t="s">
        <v>62</v>
      </c>
      <c r="D12" s="38">
        <v>5</v>
      </c>
      <c r="E12" s="38">
        <v>5</v>
      </c>
      <c r="F12" s="38">
        <v>5</v>
      </c>
      <c r="G12" s="38">
        <v>5</v>
      </c>
      <c r="H12" s="38">
        <v>5</v>
      </c>
      <c r="I12" s="38">
        <v>5</v>
      </c>
      <c r="J12" s="38">
        <v>5</v>
      </c>
      <c r="K12" s="38">
        <v>5</v>
      </c>
      <c r="L12" s="38">
        <v>5</v>
      </c>
      <c r="M12" s="38">
        <v>5</v>
      </c>
      <c r="N12" s="38">
        <v>5</v>
      </c>
      <c r="O12" s="62" t="s">
        <v>74</v>
      </c>
      <c r="P12" s="62" t="s">
        <v>74</v>
      </c>
      <c r="Q12" s="62" t="s">
        <v>74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</row>
    <row r="13" spans="1:26" ht="67.5" customHeight="1" thickBot="1" x14ac:dyDescent="0.3">
      <c r="A13" s="15" t="s">
        <v>18</v>
      </c>
      <c r="B13" s="32" t="s">
        <v>61</v>
      </c>
      <c r="C13" s="35" t="s">
        <v>62</v>
      </c>
      <c r="D13" s="38">
        <v>9</v>
      </c>
      <c r="E13" s="38">
        <v>9</v>
      </c>
      <c r="F13" s="38">
        <v>9</v>
      </c>
      <c r="G13" s="38">
        <v>9</v>
      </c>
      <c r="H13" s="38">
        <v>9</v>
      </c>
      <c r="I13" s="38">
        <v>9</v>
      </c>
      <c r="J13" s="38">
        <v>9</v>
      </c>
      <c r="K13" s="38">
        <v>9</v>
      </c>
      <c r="L13" s="38">
        <v>9</v>
      </c>
      <c r="M13" s="38">
        <v>9</v>
      </c>
      <c r="N13" s="38">
        <v>9</v>
      </c>
      <c r="O13" s="61" t="s">
        <v>75</v>
      </c>
      <c r="P13" s="61" t="s">
        <v>75</v>
      </c>
      <c r="Q13" s="61" t="s">
        <v>75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</row>
    <row r="14" spans="1:26" ht="67.5" customHeight="1" x14ac:dyDescent="0.25">
      <c r="A14" s="15" t="s">
        <v>63</v>
      </c>
      <c r="B14" s="33" t="s">
        <v>71</v>
      </c>
      <c r="C14" s="35" t="s">
        <v>62</v>
      </c>
      <c r="D14" s="38">
        <v>635</v>
      </c>
      <c r="E14" s="38">
        <v>635</v>
      </c>
      <c r="F14" s="38">
        <v>635</v>
      </c>
      <c r="G14" s="38">
        <v>635</v>
      </c>
      <c r="H14" s="38">
        <v>635</v>
      </c>
      <c r="I14" s="38">
        <v>635</v>
      </c>
      <c r="J14" s="38">
        <v>635</v>
      </c>
      <c r="K14" s="38">
        <v>635</v>
      </c>
      <c r="L14" s="38">
        <v>635</v>
      </c>
      <c r="M14" s="38">
        <v>635</v>
      </c>
      <c r="N14" s="38">
        <v>635</v>
      </c>
      <c r="O14" s="61" t="s">
        <v>76</v>
      </c>
      <c r="P14" s="61" t="s">
        <v>76</v>
      </c>
      <c r="Q14" s="61" t="s">
        <v>76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</row>
    <row r="15" spans="1:26" ht="39" customHeight="1" x14ac:dyDescent="0.25">
      <c r="A15" s="11"/>
      <c r="B15" s="6" t="s">
        <v>21</v>
      </c>
      <c r="C15" s="57"/>
      <c r="D15" s="7"/>
      <c r="E15" s="7"/>
      <c r="F15" s="8"/>
      <c r="G15" s="8"/>
      <c r="H15" s="7"/>
      <c r="I15" s="7"/>
      <c r="J15" s="7"/>
      <c r="K15" s="7"/>
      <c r="L15" s="7"/>
      <c r="M15" s="7"/>
      <c r="N15" s="7"/>
      <c r="O15" s="59">
        <f>O14+O13+O12+O11+O10</f>
        <v>50266.499999999993</v>
      </c>
      <c r="P15" s="59">
        <f t="shared" ref="P15:Y15" si="0">P14+P13+P12+P11+P10</f>
        <v>50266.499999999993</v>
      </c>
      <c r="Q15" s="59">
        <f t="shared" si="0"/>
        <v>50266.499999999993</v>
      </c>
      <c r="R15" s="59">
        <f t="shared" si="0"/>
        <v>0</v>
      </c>
      <c r="S15" s="59">
        <f t="shared" si="0"/>
        <v>0</v>
      </c>
      <c r="T15" s="59">
        <f t="shared" si="0"/>
        <v>0</v>
      </c>
      <c r="U15" s="59">
        <f t="shared" si="0"/>
        <v>0</v>
      </c>
      <c r="V15" s="59">
        <f t="shared" si="0"/>
        <v>0</v>
      </c>
      <c r="W15" s="59">
        <f t="shared" si="0"/>
        <v>0</v>
      </c>
      <c r="X15" s="59">
        <f t="shared" si="0"/>
        <v>0</v>
      </c>
      <c r="Y15" s="59">
        <f t="shared" si="0"/>
        <v>0</v>
      </c>
    </row>
    <row r="16" spans="1:26" ht="15.75" customHeight="1" thickBot="1" x14ac:dyDescent="0.3">
      <c r="A16" s="10" t="s">
        <v>22</v>
      </c>
      <c r="B16" s="71" t="s">
        <v>23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2"/>
      <c r="P16" s="72"/>
      <c r="Q16" s="72"/>
      <c r="R16" s="72"/>
      <c r="S16" s="72"/>
      <c r="T16" s="74"/>
      <c r="U16" s="74"/>
      <c r="V16" s="74"/>
      <c r="W16" s="74"/>
      <c r="X16" s="74"/>
      <c r="Y16" s="75"/>
    </row>
    <row r="17" spans="1:26" ht="62.25" customHeight="1" x14ac:dyDescent="0.25">
      <c r="A17" s="11" t="s">
        <v>24</v>
      </c>
      <c r="B17" s="32" t="s">
        <v>65</v>
      </c>
      <c r="C17" s="35" t="s">
        <v>20</v>
      </c>
      <c r="D17" s="46">
        <v>775</v>
      </c>
      <c r="E17" s="46">
        <v>775</v>
      </c>
      <c r="F17" s="46">
        <v>775</v>
      </c>
      <c r="G17" s="46">
        <v>775</v>
      </c>
      <c r="H17" s="46">
        <v>775</v>
      </c>
      <c r="I17" s="46">
        <v>775</v>
      </c>
      <c r="J17" s="46">
        <v>775</v>
      </c>
      <c r="K17" s="46">
        <v>775</v>
      </c>
      <c r="L17" s="46">
        <v>775</v>
      </c>
      <c r="M17" s="46">
        <v>775</v>
      </c>
      <c r="N17" s="46">
        <v>775</v>
      </c>
      <c r="O17" s="39">
        <v>30808.9</v>
      </c>
      <c r="P17" s="39">
        <v>30808.9</v>
      </c>
      <c r="Q17" s="39">
        <v>30808.9</v>
      </c>
      <c r="R17" s="57">
        <v>0</v>
      </c>
      <c r="S17" s="57">
        <v>0</v>
      </c>
      <c r="T17" s="57">
        <v>0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14"/>
    </row>
    <row r="18" spans="1:26" ht="66" customHeight="1" x14ac:dyDescent="0.25">
      <c r="A18" s="11" t="s">
        <v>25</v>
      </c>
      <c r="B18" s="6" t="s">
        <v>26</v>
      </c>
      <c r="C18" s="35" t="s">
        <v>20</v>
      </c>
      <c r="D18" s="47">
        <v>0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57">
        <v>0</v>
      </c>
    </row>
    <row r="19" spans="1:26" ht="80.25" customHeight="1" x14ac:dyDescent="0.25">
      <c r="A19" s="15" t="s">
        <v>27</v>
      </c>
      <c r="B19" s="6" t="s">
        <v>28</v>
      </c>
      <c r="C19" s="35" t="s">
        <v>20</v>
      </c>
      <c r="D19" s="47">
        <v>6</v>
      </c>
      <c r="E19" s="47">
        <v>6</v>
      </c>
      <c r="F19" s="47">
        <v>6</v>
      </c>
      <c r="G19" s="47">
        <v>6</v>
      </c>
      <c r="H19" s="47">
        <v>6</v>
      </c>
      <c r="I19" s="47">
        <v>6</v>
      </c>
      <c r="J19" s="47">
        <v>6</v>
      </c>
      <c r="K19" s="47">
        <v>6</v>
      </c>
      <c r="L19" s="47">
        <v>6</v>
      </c>
      <c r="M19" s="47">
        <v>6</v>
      </c>
      <c r="N19" s="47">
        <v>6</v>
      </c>
      <c r="O19" s="39">
        <v>583.5</v>
      </c>
      <c r="P19" s="39">
        <v>583.5</v>
      </c>
      <c r="Q19" s="39">
        <v>583.5</v>
      </c>
      <c r="R19" s="57">
        <v>0</v>
      </c>
      <c r="S19" s="57">
        <v>0</v>
      </c>
      <c r="T19" s="57">
        <v>0</v>
      </c>
      <c r="U19" s="57">
        <v>0</v>
      </c>
      <c r="V19" s="57">
        <v>0</v>
      </c>
      <c r="W19" s="57">
        <v>0</v>
      </c>
      <c r="X19" s="57">
        <v>0</v>
      </c>
      <c r="Y19" s="57">
        <v>0</v>
      </c>
      <c r="Z19" s="14"/>
    </row>
    <row r="20" spans="1:26" ht="80.25" customHeight="1" x14ac:dyDescent="0.25">
      <c r="A20" s="15"/>
      <c r="B20" s="32" t="s">
        <v>64</v>
      </c>
      <c r="C20" s="35" t="s">
        <v>20</v>
      </c>
      <c r="D20" s="47">
        <v>17</v>
      </c>
      <c r="E20" s="47">
        <v>17</v>
      </c>
      <c r="F20" s="47">
        <v>17</v>
      </c>
      <c r="G20" s="47">
        <v>17</v>
      </c>
      <c r="H20" s="47">
        <v>17</v>
      </c>
      <c r="I20" s="47">
        <v>17</v>
      </c>
      <c r="J20" s="47">
        <v>17</v>
      </c>
      <c r="K20" s="47">
        <v>17</v>
      </c>
      <c r="L20" s="47">
        <v>17</v>
      </c>
      <c r="M20" s="47">
        <v>17</v>
      </c>
      <c r="N20" s="47">
        <v>17</v>
      </c>
      <c r="O20" s="39">
        <v>482.4</v>
      </c>
      <c r="P20" s="39">
        <v>482.4</v>
      </c>
      <c r="Q20" s="39">
        <v>482.4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7">
        <v>0</v>
      </c>
      <c r="Z20" s="14"/>
    </row>
    <row r="21" spans="1:26" ht="75.75" customHeight="1" x14ac:dyDescent="0.25">
      <c r="A21" s="16" t="s">
        <v>29</v>
      </c>
      <c r="B21" s="32" t="s">
        <v>66</v>
      </c>
      <c r="C21" s="35" t="s">
        <v>20</v>
      </c>
      <c r="D21" s="48">
        <v>852</v>
      </c>
      <c r="E21" s="48">
        <v>852</v>
      </c>
      <c r="F21" s="48">
        <v>852</v>
      </c>
      <c r="G21" s="48">
        <v>852</v>
      </c>
      <c r="H21" s="48">
        <v>852</v>
      </c>
      <c r="I21" s="48">
        <v>852</v>
      </c>
      <c r="J21" s="48">
        <v>852</v>
      </c>
      <c r="K21" s="48">
        <v>852</v>
      </c>
      <c r="L21" s="48">
        <v>852</v>
      </c>
      <c r="M21" s="48">
        <v>852</v>
      </c>
      <c r="N21" s="48">
        <v>852</v>
      </c>
      <c r="O21" s="40">
        <v>53267.199999999997</v>
      </c>
      <c r="P21" s="40">
        <v>53267.199999999997</v>
      </c>
      <c r="Q21" s="40">
        <v>53267.199999999997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  <c r="Y21" s="57">
        <v>0</v>
      </c>
    </row>
    <row r="22" spans="1:26" ht="85.5" customHeight="1" x14ac:dyDescent="0.25">
      <c r="A22" s="16" t="s">
        <v>30</v>
      </c>
      <c r="B22" s="6" t="s">
        <v>31</v>
      </c>
      <c r="C22" s="35" t="s">
        <v>20</v>
      </c>
      <c r="D22" s="48">
        <v>12</v>
      </c>
      <c r="E22" s="48">
        <v>12</v>
      </c>
      <c r="F22" s="48">
        <v>12</v>
      </c>
      <c r="G22" s="48">
        <v>12</v>
      </c>
      <c r="H22" s="48">
        <v>12</v>
      </c>
      <c r="I22" s="48">
        <v>12</v>
      </c>
      <c r="J22" s="48">
        <v>12</v>
      </c>
      <c r="K22" s="48">
        <v>12</v>
      </c>
      <c r="L22" s="48">
        <v>12</v>
      </c>
      <c r="M22" s="48">
        <v>12</v>
      </c>
      <c r="N22" s="48">
        <v>12</v>
      </c>
      <c r="O22" s="41">
        <v>1392.5</v>
      </c>
      <c r="P22" s="41">
        <v>1392.5</v>
      </c>
      <c r="Q22" s="41">
        <v>1392.5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  <c r="Y22" s="57">
        <v>0</v>
      </c>
    </row>
    <row r="23" spans="1:26" ht="72" customHeight="1" x14ac:dyDescent="0.25">
      <c r="A23" s="16" t="s">
        <v>32</v>
      </c>
      <c r="B23" s="32" t="s">
        <v>33</v>
      </c>
      <c r="C23" s="35" t="s">
        <v>20</v>
      </c>
      <c r="D23" s="49">
        <v>3</v>
      </c>
      <c r="E23" s="49">
        <v>3</v>
      </c>
      <c r="F23" s="49">
        <v>3</v>
      </c>
      <c r="G23" s="49">
        <v>3</v>
      </c>
      <c r="H23" s="49">
        <v>3</v>
      </c>
      <c r="I23" s="49">
        <v>3</v>
      </c>
      <c r="J23" s="49">
        <v>3</v>
      </c>
      <c r="K23" s="49">
        <v>3</v>
      </c>
      <c r="L23" s="49">
        <v>3</v>
      </c>
      <c r="M23" s="49">
        <v>3</v>
      </c>
      <c r="N23" s="49">
        <v>3</v>
      </c>
      <c r="O23" s="42">
        <v>90.3</v>
      </c>
      <c r="P23" s="42">
        <v>90.3</v>
      </c>
      <c r="Q23" s="42">
        <v>90.3</v>
      </c>
      <c r="R23" s="57">
        <v>0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  <c r="Y23" s="57">
        <v>0</v>
      </c>
      <c r="Z23" s="17"/>
    </row>
    <row r="24" spans="1:26" ht="147.75" customHeight="1" x14ac:dyDescent="0.25">
      <c r="A24" s="18" t="s">
        <v>34</v>
      </c>
      <c r="B24" s="6" t="s">
        <v>35</v>
      </c>
      <c r="C24" s="35" t="s">
        <v>20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57">
        <v>0</v>
      </c>
    </row>
    <row r="25" spans="1:26" ht="81.75" customHeight="1" x14ac:dyDescent="0.25">
      <c r="A25" s="18" t="s">
        <v>36</v>
      </c>
      <c r="B25" s="63" t="s">
        <v>77</v>
      </c>
      <c r="C25" s="35" t="s">
        <v>20</v>
      </c>
      <c r="D25" s="49">
        <v>23</v>
      </c>
      <c r="E25" s="49">
        <v>23</v>
      </c>
      <c r="F25" s="49">
        <v>23</v>
      </c>
      <c r="G25" s="49">
        <v>23</v>
      </c>
      <c r="H25" s="49">
        <v>23</v>
      </c>
      <c r="I25" s="49">
        <v>23</v>
      </c>
      <c r="J25" s="49">
        <v>23</v>
      </c>
      <c r="K25" s="49">
        <v>23</v>
      </c>
      <c r="L25" s="49">
        <v>23</v>
      </c>
      <c r="M25" s="49">
        <v>23</v>
      </c>
      <c r="N25" s="49">
        <v>23</v>
      </c>
      <c r="O25" s="42">
        <v>652.79999999999995</v>
      </c>
      <c r="P25" s="42">
        <v>652.79999999999995</v>
      </c>
      <c r="Q25" s="42">
        <v>652.79999999999995</v>
      </c>
      <c r="R25" s="57">
        <v>0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  <c r="Y25" s="57">
        <v>0</v>
      </c>
    </row>
    <row r="26" spans="1:26" ht="69" customHeight="1" x14ac:dyDescent="0.25">
      <c r="A26" s="18" t="s">
        <v>38</v>
      </c>
      <c r="B26" s="6" t="s">
        <v>37</v>
      </c>
      <c r="C26" s="35" t="s">
        <v>20</v>
      </c>
      <c r="D26" s="38">
        <v>117</v>
      </c>
      <c r="E26" s="38">
        <v>117</v>
      </c>
      <c r="F26" s="38">
        <v>117</v>
      </c>
      <c r="G26" s="38">
        <v>117</v>
      </c>
      <c r="H26" s="38">
        <v>117</v>
      </c>
      <c r="I26" s="38">
        <v>117</v>
      </c>
      <c r="J26" s="38">
        <v>117</v>
      </c>
      <c r="K26" s="38">
        <v>117</v>
      </c>
      <c r="L26" s="38">
        <v>117</v>
      </c>
      <c r="M26" s="38">
        <v>117</v>
      </c>
      <c r="N26" s="38">
        <v>117</v>
      </c>
      <c r="O26" s="36">
        <v>9479.7000000000007</v>
      </c>
      <c r="P26" s="36">
        <v>9479.7000000000007</v>
      </c>
      <c r="Q26" s="36">
        <v>9479.7000000000007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  <c r="Y26" s="57">
        <v>0</v>
      </c>
    </row>
    <row r="27" spans="1:26" ht="73.5" customHeight="1" x14ac:dyDescent="0.25">
      <c r="A27" s="18" t="s">
        <v>40</v>
      </c>
      <c r="B27" s="6" t="s">
        <v>39</v>
      </c>
      <c r="C27" s="35" t="s">
        <v>20</v>
      </c>
      <c r="D27" s="38">
        <v>5</v>
      </c>
      <c r="E27" s="38">
        <v>5</v>
      </c>
      <c r="F27" s="38">
        <v>5</v>
      </c>
      <c r="G27" s="38">
        <v>5</v>
      </c>
      <c r="H27" s="38">
        <v>5</v>
      </c>
      <c r="I27" s="38">
        <v>5</v>
      </c>
      <c r="J27" s="38">
        <v>5</v>
      </c>
      <c r="K27" s="38">
        <v>5</v>
      </c>
      <c r="L27" s="38">
        <v>5</v>
      </c>
      <c r="M27" s="38">
        <v>5</v>
      </c>
      <c r="N27" s="38">
        <v>5</v>
      </c>
      <c r="O27" s="36">
        <v>150.5</v>
      </c>
      <c r="P27" s="36">
        <v>150.5</v>
      </c>
      <c r="Q27" s="36">
        <v>150.5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57">
        <v>0</v>
      </c>
    </row>
    <row r="28" spans="1:26" ht="81" customHeight="1" x14ac:dyDescent="0.25">
      <c r="A28" s="18" t="s">
        <v>41</v>
      </c>
      <c r="B28" s="32" t="s">
        <v>67</v>
      </c>
      <c r="C28" s="35" t="s">
        <v>20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0</v>
      </c>
      <c r="N28" s="49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57">
        <v>0</v>
      </c>
      <c r="Z28" s="19"/>
    </row>
    <row r="29" spans="1:26" ht="180" customHeight="1" x14ac:dyDescent="0.25">
      <c r="A29" s="18" t="s">
        <v>43</v>
      </c>
      <c r="B29" s="6" t="s">
        <v>42</v>
      </c>
      <c r="C29" s="35" t="s">
        <v>20</v>
      </c>
      <c r="D29" s="49">
        <v>59</v>
      </c>
      <c r="E29" s="49">
        <v>59</v>
      </c>
      <c r="F29" s="49">
        <v>59</v>
      </c>
      <c r="G29" s="49">
        <v>59</v>
      </c>
      <c r="H29" s="49">
        <v>59</v>
      </c>
      <c r="I29" s="49">
        <v>59</v>
      </c>
      <c r="J29" s="49">
        <v>59</v>
      </c>
      <c r="K29" s="49">
        <v>59</v>
      </c>
      <c r="L29" s="49">
        <v>59</v>
      </c>
      <c r="M29" s="49">
        <v>59</v>
      </c>
      <c r="N29" s="49">
        <v>59</v>
      </c>
      <c r="O29" s="42">
        <v>1674.3</v>
      </c>
      <c r="P29" s="42">
        <v>1674.3</v>
      </c>
      <c r="Q29" s="42">
        <v>1674.3</v>
      </c>
      <c r="R29" s="57">
        <v>0</v>
      </c>
      <c r="S29" s="57">
        <v>0</v>
      </c>
      <c r="T29" s="57">
        <v>0</v>
      </c>
      <c r="U29" s="57">
        <v>0</v>
      </c>
      <c r="V29" s="57">
        <v>0</v>
      </c>
      <c r="W29" s="57">
        <v>0</v>
      </c>
      <c r="X29" s="57">
        <v>0</v>
      </c>
      <c r="Y29" s="57">
        <v>0</v>
      </c>
    </row>
    <row r="30" spans="1:26" ht="59.25" customHeight="1" x14ac:dyDescent="0.25">
      <c r="A30" s="18" t="s">
        <v>46</v>
      </c>
      <c r="B30" s="34" t="s">
        <v>44</v>
      </c>
      <c r="C30" s="35" t="s">
        <v>45</v>
      </c>
      <c r="D30" s="50" t="s">
        <v>72</v>
      </c>
      <c r="E30" s="50" t="s">
        <v>72</v>
      </c>
      <c r="F30" s="50" t="s">
        <v>72</v>
      </c>
      <c r="G30" s="50" t="s">
        <v>72</v>
      </c>
      <c r="H30" s="50" t="s">
        <v>72</v>
      </c>
      <c r="I30" s="50" t="s">
        <v>72</v>
      </c>
      <c r="J30" s="50" t="s">
        <v>72</v>
      </c>
      <c r="K30" s="50" t="s">
        <v>72</v>
      </c>
      <c r="L30" s="50" t="s">
        <v>72</v>
      </c>
      <c r="M30" s="50" t="s">
        <v>72</v>
      </c>
      <c r="N30" s="50" t="s">
        <v>72</v>
      </c>
      <c r="O30" s="43">
        <v>2723.3</v>
      </c>
      <c r="P30" s="43">
        <v>2723.3</v>
      </c>
      <c r="Q30" s="43">
        <v>2723.3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7">
        <v>0</v>
      </c>
      <c r="Y30" s="57">
        <v>0</v>
      </c>
    </row>
    <row r="31" spans="1:26" ht="128.25" customHeight="1" x14ac:dyDescent="0.25">
      <c r="A31" s="18" t="s">
        <v>47</v>
      </c>
      <c r="B31" s="63" t="s">
        <v>79</v>
      </c>
      <c r="C31" s="35" t="s">
        <v>20</v>
      </c>
      <c r="D31" s="49">
        <v>15</v>
      </c>
      <c r="E31" s="49">
        <v>15</v>
      </c>
      <c r="F31" s="49">
        <v>15</v>
      </c>
      <c r="G31" s="49">
        <v>15</v>
      </c>
      <c r="H31" s="49">
        <v>15</v>
      </c>
      <c r="I31" s="49">
        <v>15</v>
      </c>
      <c r="J31" s="49">
        <v>15</v>
      </c>
      <c r="K31" s="49">
        <v>15</v>
      </c>
      <c r="L31" s="49">
        <v>15</v>
      </c>
      <c r="M31" s="49">
        <v>15</v>
      </c>
      <c r="N31" s="49">
        <v>15</v>
      </c>
      <c r="O31" s="42">
        <v>296</v>
      </c>
      <c r="P31" s="42">
        <v>296</v>
      </c>
      <c r="Q31" s="42">
        <v>296</v>
      </c>
      <c r="R31" s="57">
        <v>0</v>
      </c>
      <c r="S31" s="57">
        <v>0</v>
      </c>
      <c r="T31" s="57">
        <v>0</v>
      </c>
      <c r="U31" s="57">
        <v>0</v>
      </c>
      <c r="V31" s="57">
        <v>0</v>
      </c>
      <c r="W31" s="57">
        <v>0</v>
      </c>
      <c r="X31" s="57">
        <v>0</v>
      </c>
      <c r="Y31" s="57">
        <v>0</v>
      </c>
    </row>
    <row r="32" spans="1:26" ht="200.25" customHeight="1" x14ac:dyDescent="0.25">
      <c r="A32" s="18" t="s">
        <v>48</v>
      </c>
      <c r="B32" s="20" t="s">
        <v>16</v>
      </c>
      <c r="C32" s="35" t="s">
        <v>17</v>
      </c>
      <c r="D32" s="51">
        <v>125</v>
      </c>
      <c r="E32" s="51">
        <v>125</v>
      </c>
      <c r="F32" s="51">
        <v>125</v>
      </c>
      <c r="G32" s="51">
        <v>125</v>
      </c>
      <c r="H32" s="51">
        <v>125</v>
      </c>
      <c r="I32" s="51">
        <v>125</v>
      </c>
      <c r="J32" s="51">
        <v>125</v>
      </c>
      <c r="K32" s="51">
        <v>125</v>
      </c>
      <c r="L32" s="51">
        <v>125</v>
      </c>
      <c r="M32" s="51">
        <v>125</v>
      </c>
      <c r="N32" s="51">
        <v>125</v>
      </c>
      <c r="O32" s="44">
        <v>146</v>
      </c>
      <c r="P32" s="57">
        <v>0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7">
        <v>0</v>
      </c>
      <c r="Y32" s="57">
        <v>0</v>
      </c>
    </row>
    <row r="33" spans="1:25" ht="66.75" customHeight="1" thickBot="1" x14ac:dyDescent="0.3">
      <c r="A33" s="18" t="s">
        <v>78</v>
      </c>
      <c r="B33" s="6" t="s">
        <v>19</v>
      </c>
      <c r="C33" s="35" t="s">
        <v>20</v>
      </c>
      <c r="D33" s="52">
        <v>1808</v>
      </c>
      <c r="E33" s="52">
        <v>1808</v>
      </c>
      <c r="F33" s="52">
        <v>1808</v>
      </c>
      <c r="G33" s="52">
        <v>1808</v>
      </c>
      <c r="H33" s="52">
        <v>1808</v>
      </c>
      <c r="I33" s="52">
        <v>1808</v>
      </c>
      <c r="J33" s="52">
        <v>1808</v>
      </c>
      <c r="K33" s="52">
        <v>1808</v>
      </c>
      <c r="L33" s="52">
        <v>1808</v>
      </c>
      <c r="M33" s="52">
        <v>1808</v>
      </c>
      <c r="N33" s="52">
        <v>1808</v>
      </c>
      <c r="O33" s="42">
        <v>8935.7000000000007</v>
      </c>
      <c r="P33" s="42">
        <v>8935.7000000000007</v>
      </c>
      <c r="Q33" s="42">
        <v>8935.7000000000007</v>
      </c>
      <c r="R33" s="31"/>
      <c r="S33" s="31"/>
      <c r="T33" s="31"/>
      <c r="U33" s="31"/>
      <c r="V33" s="31"/>
      <c r="W33" s="31"/>
      <c r="X33" s="31"/>
      <c r="Y33" s="31"/>
    </row>
    <row r="34" spans="1:25" ht="15.75" x14ac:dyDescent="0.25">
      <c r="A34" s="18"/>
      <c r="B34" s="18" t="s">
        <v>49</v>
      </c>
      <c r="C34" s="18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26">
        <f>O33+O32+O31+O30+O29+O28+O27+O26+O24+O23+O22+O21+O19+O18+O17+O25+O20</f>
        <v>110683.09999999999</v>
      </c>
      <c r="P34" s="26">
        <f t="shared" ref="P34:Y34" si="1">P33+P32+P31+P30+P29+P28+P27+P26+P24+P23+P22+P21+P19+P18+P17+P25+P20</f>
        <v>110537.09999999999</v>
      </c>
      <c r="Q34" s="26">
        <f t="shared" si="1"/>
        <v>110537.09999999999</v>
      </c>
      <c r="R34" s="26">
        <f t="shared" si="1"/>
        <v>0</v>
      </c>
      <c r="S34" s="26">
        <f t="shared" si="1"/>
        <v>0</v>
      </c>
      <c r="T34" s="26">
        <f t="shared" si="1"/>
        <v>0</v>
      </c>
      <c r="U34" s="26">
        <f t="shared" si="1"/>
        <v>0</v>
      </c>
      <c r="V34" s="26">
        <f t="shared" si="1"/>
        <v>0</v>
      </c>
      <c r="W34" s="26">
        <f t="shared" si="1"/>
        <v>0</v>
      </c>
      <c r="X34" s="26">
        <f t="shared" si="1"/>
        <v>0</v>
      </c>
      <c r="Y34" s="26">
        <f t="shared" si="1"/>
        <v>0</v>
      </c>
    </row>
    <row r="35" spans="1:25" ht="29.25" customHeight="1" thickBot="1" x14ac:dyDescent="0.3">
      <c r="A35" s="18" t="s">
        <v>50</v>
      </c>
      <c r="B35" s="69" t="s">
        <v>51</v>
      </c>
      <c r="C35" s="69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69"/>
      <c r="S35" s="69"/>
      <c r="T35" s="27"/>
      <c r="U35" s="27"/>
      <c r="V35" s="27"/>
      <c r="W35" s="27"/>
      <c r="X35" s="27"/>
      <c r="Y35" s="21"/>
    </row>
    <row r="36" spans="1:25" ht="54.75" customHeight="1" x14ac:dyDescent="0.25">
      <c r="A36" s="18"/>
      <c r="B36" s="20" t="s">
        <v>68</v>
      </c>
      <c r="C36" s="35" t="s">
        <v>52</v>
      </c>
      <c r="D36" s="54">
        <v>9180</v>
      </c>
      <c r="E36" s="54">
        <v>9180</v>
      </c>
      <c r="F36" s="54">
        <v>9180</v>
      </c>
      <c r="G36" s="54">
        <v>9180</v>
      </c>
      <c r="H36" s="54">
        <v>9180</v>
      </c>
      <c r="I36" s="54">
        <v>9180</v>
      </c>
      <c r="J36" s="54">
        <v>9180</v>
      </c>
      <c r="K36" s="54">
        <v>9180</v>
      </c>
      <c r="L36" s="54">
        <v>9180</v>
      </c>
      <c r="M36" s="54">
        <v>9180</v>
      </c>
      <c r="N36" s="13">
        <v>9180</v>
      </c>
      <c r="O36" s="13">
        <v>506.2</v>
      </c>
      <c r="P36" s="13">
        <v>506.2</v>
      </c>
      <c r="Q36" s="13">
        <v>506.2</v>
      </c>
      <c r="R36" s="22" t="s">
        <v>58</v>
      </c>
      <c r="S36" s="22" t="s">
        <v>58</v>
      </c>
      <c r="T36" s="22" t="s">
        <v>58</v>
      </c>
      <c r="U36" s="22" t="s">
        <v>58</v>
      </c>
      <c r="V36" s="22" t="s">
        <v>58</v>
      </c>
      <c r="W36" s="22" t="s">
        <v>58</v>
      </c>
      <c r="X36" s="22" t="s">
        <v>58</v>
      </c>
      <c r="Y36" s="22" t="s">
        <v>58</v>
      </c>
    </row>
    <row r="37" spans="1:25" ht="72" customHeight="1" x14ac:dyDescent="0.25">
      <c r="A37" s="18"/>
      <c r="B37" s="20" t="s">
        <v>69</v>
      </c>
      <c r="C37" s="35" t="s">
        <v>52</v>
      </c>
      <c r="D37" s="55">
        <v>6120</v>
      </c>
      <c r="E37" s="55">
        <v>6120</v>
      </c>
      <c r="F37" s="55">
        <v>6120</v>
      </c>
      <c r="G37" s="55">
        <v>6120</v>
      </c>
      <c r="H37" s="55">
        <v>6120</v>
      </c>
      <c r="I37" s="55">
        <v>6120</v>
      </c>
      <c r="J37" s="55">
        <v>6120</v>
      </c>
      <c r="K37" s="55">
        <v>6120</v>
      </c>
      <c r="L37" s="55">
        <v>6120</v>
      </c>
      <c r="M37" s="55">
        <v>6120</v>
      </c>
      <c r="N37" s="13">
        <v>6120</v>
      </c>
      <c r="O37" s="13">
        <v>404.2</v>
      </c>
      <c r="P37" s="13">
        <v>404.2</v>
      </c>
      <c r="Q37" s="13">
        <v>404.2</v>
      </c>
      <c r="R37" s="22" t="s">
        <v>58</v>
      </c>
      <c r="S37" s="22" t="s">
        <v>58</v>
      </c>
      <c r="T37" s="22" t="s">
        <v>58</v>
      </c>
      <c r="U37" s="22" t="s">
        <v>58</v>
      </c>
      <c r="V37" s="22" t="s">
        <v>58</v>
      </c>
      <c r="W37" s="22" t="s">
        <v>58</v>
      </c>
      <c r="X37" s="22" t="s">
        <v>58</v>
      </c>
      <c r="Y37" s="22" t="s">
        <v>58</v>
      </c>
    </row>
    <row r="38" spans="1:25" ht="72.75" customHeight="1" thickBot="1" x14ac:dyDescent="0.3">
      <c r="A38" s="18"/>
      <c r="B38" s="20" t="s">
        <v>70</v>
      </c>
      <c r="C38" s="35" t="s">
        <v>52</v>
      </c>
      <c r="D38" s="56">
        <v>163700</v>
      </c>
      <c r="E38" s="56">
        <v>163700</v>
      </c>
      <c r="F38" s="56">
        <v>163700</v>
      </c>
      <c r="G38" s="56">
        <v>163700</v>
      </c>
      <c r="H38" s="56">
        <v>163700</v>
      </c>
      <c r="I38" s="56">
        <v>163700</v>
      </c>
      <c r="J38" s="56">
        <v>163700</v>
      </c>
      <c r="K38" s="56">
        <v>163700</v>
      </c>
      <c r="L38" s="56">
        <v>163700</v>
      </c>
      <c r="M38" s="56">
        <v>163700</v>
      </c>
      <c r="N38" s="13">
        <v>163700</v>
      </c>
      <c r="O38" s="13">
        <v>6366.9</v>
      </c>
      <c r="P38" s="13">
        <v>6366.9</v>
      </c>
      <c r="Q38" s="13">
        <v>6366.9</v>
      </c>
      <c r="R38" s="22" t="s">
        <v>58</v>
      </c>
      <c r="S38" s="22" t="s">
        <v>58</v>
      </c>
      <c r="T38" s="22" t="s">
        <v>58</v>
      </c>
      <c r="U38" s="22" t="s">
        <v>58</v>
      </c>
      <c r="V38" s="22" t="s">
        <v>58</v>
      </c>
      <c r="W38" s="22" t="s">
        <v>58</v>
      </c>
      <c r="X38" s="22" t="s">
        <v>58</v>
      </c>
      <c r="Y38" s="22" t="s">
        <v>58</v>
      </c>
    </row>
    <row r="39" spans="1:25" ht="25.5" customHeight="1" x14ac:dyDescent="0.25">
      <c r="A39" s="18"/>
      <c r="B39" s="20" t="s">
        <v>53</v>
      </c>
      <c r="C39" s="6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8">
        <f>O36+O37+O38</f>
        <v>7277.2999999999993</v>
      </c>
      <c r="P39" s="58">
        <f t="shared" ref="P39:Y39" si="2">P36+P37+P38</f>
        <v>7277.2999999999993</v>
      </c>
      <c r="Q39" s="58">
        <f t="shared" si="2"/>
        <v>7277.2999999999993</v>
      </c>
      <c r="R39" s="12">
        <f t="shared" si="2"/>
        <v>0</v>
      </c>
      <c r="S39" s="12">
        <f t="shared" si="2"/>
        <v>0</v>
      </c>
      <c r="T39" s="12">
        <f t="shared" si="2"/>
        <v>0</v>
      </c>
      <c r="U39" s="12">
        <f t="shared" si="2"/>
        <v>0</v>
      </c>
      <c r="V39" s="12">
        <f t="shared" si="2"/>
        <v>0</v>
      </c>
      <c r="W39" s="12">
        <f t="shared" si="2"/>
        <v>0</v>
      </c>
      <c r="X39" s="12">
        <f t="shared" si="2"/>
        <v>0</v>
      </c>
      <c r="Y39" s="12">
        <f t="shared" si="2"/>
        <v>0</v>
      </c>
    </row>
    <row r="40" spans="1:25" ht="33.75" customHeight="1" x14ac:dyDescent="0.25">
      <c r="A40" s="18" t="s">
        <v>54</v>
      </c>
      <c r="B40" s="23" t="s">
        <v>55</v>
      </c>
      <c r="C40" s="6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2" t="s">
        <v>80</v>
      </c>
      <c r="P40" s="22" t="s">
        <v>81</v>
      </c>
      <c r="Q40" s="22" t="s">
        <v>81</v>
      </c>
      <c r="R40" s="22" t="s">
        <v>58</v>
      </c>
      <c r="S40" s="22" t="s">
        <v>58</v>
      </c>
      <c r="T40" s="22" t="s">
        <v>58</v>
      </c>
      <c r="U40" s="22" t="s">
        <v>58</v>
      </c>
      <c r="V40" s="22" t="str">
        <f>S40</f>
        <v>0</v>
      </c>
      <c r="W40" s="22" t="str">
        <f>S40</f>
        <v>0</v>
      </c>
      <c r="X40" s="22" t="str">
        <f>S40</f>
        <v>0</v>
      </c>
      <c r="Y40" s="22" t="s">
        <v>58</v>
      </c>
    </row>
    <row r="41" spans="1:25" ht="23.25" customHeight="1" x14ac:dyDescent="0.25"/>
    <row r="42" spans="1:25" ht="24" customHeight="1" x14ac:dyDescent="0.25">
      <c r="Y42" s="25"/>
    </row>
    <row r="44" spans="1:25" ht="108.75" customHeight="1" x14ac:dyDescent="0.25"/>
    <row r="45" spans="1:25" ht="139.5" customHeight="1" x14ac:dyDescent="0.25"/>
    <row r="46" spans="1:25" ht="127.5" customHeight="1" x14ac:dyDescent="0.25"/>
    <row r="47" spans="1:25" ht="139.5" customHeight="1" x14ac:dyDescent="0.25"/>
    <row r="50" ht="15.75" customHeight="1" x14ac:dyDescent="0.25"/>
    <row r="51" ht="21.75" customHeight="1" x14ac:dyDescent="0.25"/>
    <row r="52" ht="84" customHeight="1" x14ac:dyDescent="0.25"/>
    <row r="53" ht="72.75" customHeight="1" x14ac:dyDescent="0.25"/>
    <row r="54" ht="81.75" customHeight="1" x14ac:dyDescent="0.25"/>
    <row r="55" ht="67.5" customHeight="1" x14ac:dyDescent="0.25"/>
    <row r="57" ht="70.5" customHeight="1" x14ac:dyDescent="0.25"/>
    <row r="58" ht="65.25" customHeight="1" x14ac:dyDescent="0.25"/>
    <row r="59" ht="66.75" customHeight="1" x14ac:dyDescent="0.25"/>
    <row r="60" ht="69.75" customHeight="1" x14ac:dyDescent="0.25"/>
    <row r="61" ht="57" customHeight="1" x14ac:dyDescent="0.25"/>
    <row r="62" ht="60" customHeight="1" x14ac:dyDescent="0.25"/>
    <row r="63" ht="51" customHeight="1" x14ac:dyDescent="0.25"/>
    <row r="64" ht="50.25" customHeight="1" x14ac:dyDescent="0.25"/>
    <row r="65" ht="52.5" customHeight="1" x14ac:dyDescent="0.25"/>
    <row r="66" ht="66" customHeight="1" x14ac:dyDescent="0.25"/>
    <row r="67" ht="63.75" customHeight="1" x14ac:dyDescent="0.25"/>
    <row r="68" ht="63.75" customHeight="1" x14ac:dyDescent="0.25"/>
  </sheetData>
  <mergeCells count="12">
    <mergeCell ref="B35:S35"/>
    <mergeCell ref="B16:Y16"/>
    <mergeCell ref="B7:Y7"/>
    <mergeCell ref="B8:Y8"/>
    <mergeCell ref="G1:S1"/>
    <mergeCell ref="E2:S2"/>
    <mergeCell ref="A3:S3"/>
    <mergeCell ref="A4:A5"/>
    <mergeCell ref="B4:B5"/>
    <mergeCell ref="C4:C5"/>
    <mergeCell ref="D4:N4"/>
    <mergeCell ref="O4:Y4"/>
  </mergeCells>
  <pageMargins left="0" right="0" top="0.39374999999999999" bottom="0" header="0.51180555555555496" footer="0.51180555555555496"/>
  <pageSetup paperSize="9" scale="48" firstPageNumber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superuser</dc:creator>
  <cp:lastModifiedBy>Бухгалтер</cp:lastModifiedBy>
  <cp:revision>4</cp:revision>
  <cp:lastPrinted>2019-12-04T07:20:27Z</cp:lastPrinted>
  <dcterms:created xsi:type="dcterms:W3CDTF">2006-09-28T05:33:49Z</dcterms:created>
  <dcterms:modified xsi:type="dcterms:W3CDTF">2020-04-03T08:27:21Z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