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 filterPrivacy="1" showInkAnnotation="0" defaultThemeVersion="124226"/>
  <xr:revisionPtr revIDLastSave="0" documentId="13_ncr:1_{9418DAB0-5BF6-4664-BEEF-8DE47C42ACB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2" r:id="rId1"/>
  </sheets>
  <definedNames>
    <definedName name="_Hlk175726520" localSheetId="0">Лист1!$B$33</definedName>
    <definedName name="_Hlk175726936" localSheetId="0">Лист1!$B$48</definedName>
    <definedName name="_Hlk175728341" localSheetId="0">Лист1!$B$129</definedName>
    <definedName name="_Hlk175729165" localSheetId="0">Лист1!$B$99</definedName>
    <definedName name="_Hlk179442552" localSheetId="0">Лист1!$B$23</definedName>
  </definedNames>
  <calcPr calcId="191029"/>
</workbook>
</file>

<file path=xl/calcChain.xml><?xml version="1.0" encoding="utf-8"?>
<calcChain xmlns="http://schemas.openxmlformats.org/spreadsheetml/2006/main">
  <c r="I185" i="12" l="1"/>
  <c r="I160" i="12"/>
  <c r="I155" i="12" s="1"/>
  <c r="I15" i="12" s="1"/>
  <c r="I184" i="12"/>
  <c r="C41" i="12"/>
  <c r="E39" i="12"/>
  <c r="D39" i="12"/>
  <c r="C39" i="12"/>
  <c r="C130" i="12"/>
  <c r="E41" i="12"/>
  <c r="D41" i="12"/>
  <c r="E40" i="12"/>
  <c r="D40" i="12"/>
  <c r="C40" i="12"/>
  <c r="H108" i="12"/>
  <c r="G108" i="12"/>
  <c r="F108" i="12"/>
  <c r="E108" i="12"/>
  <c r="D108" i="12"/>
  <c r="C108" i="12"/>
  <c r="C103" i="12"/>
  <c r="I109" i="12"/>
  <c r="I110" i="12"/>
  <c r="I111" i="12"/>
  <c r="I112" i="12"/>
  <c r="D160" i="12"/>
  <c r="E160" i="12"/>
  <c r="F160" i="12"/>
  <c r="G160" i="12"/>
  <c r="H160" i="12"/>
  <c r="D159" i="12"/>
  <c r="E159" i="12"/>
  <c r="F159" i="12"/>
  <c r="G159" i="12"/>
  <c r="H159" i="12"/>
  <c r="D158" i="12"/>
  <c r="E158" i="12"/>
  <c r="F158" i="12"/>
  <c r="G158" i="12"/>
  <c r="H158" i="12"/>
  <c r="C158" i="12"/>
  <c r="C159" i="12"/>
  <c r="C160" i="12"/>
  <c r="D157" i="12"/>
  <c r="D152" i="12" s="1"/>
  <c r="E157" i="12"/>
  <c r="E152" i="12" s="1"/>
  <c r="F157" i="12"/>
  <c r="F152" i="12" s="1"/>
  <c r="G157" i="12"/>
  <c r="G152" i="12" s="1"/>
  <c r="H157" i="12"/>
  <c r="H152" i="12" s="1"/>
  <c r="C157" i="12"/>
  <c r="I108" i="12" l="1"/>
  <c r="I157" i="12"/>
  <c r="I183" i="12"/>
  <c r="I182" i="12"/>
  <c r="I173" i="12"/>
  <c r="I175" i="12"/>
  <c r="I174" i="12"/>
  <c r="I172" i="12"/>
  <c r="I178" i="12"/>
  <c r="I179" i="12"/>
  <c r="I180" i="12"/>
  <c r="I177" i="12"/>
  <c r="I168" i="12"/>
  <c r="I169" i="12"/>
  <c r="I170" i="12"/>
  <c r="I167" i="12"/>
  <c r="I163" i="12"/>
  <c r="I164" i="12"/>
  <c r="I165" i="12"/>
  <c r="I162" i="12"/>
  <c r="I147" i="12"/>
  <c r="I148" i="12"/>
  <c r="I149" i="12"/>
  <c r="I146" i="12"/>
  <c r="I142" i="12"/>
  <c r="I143" i="12"/>
  <c r="I144" i="12"/>
  <c r="I141" i="12"/>
  <c r="I137" i="12"/>
  <c r="I138" i="12"/>
  <c r="I132" i="12" s="1"/>
  <c r="I127" i="12" s="1"/>
  <c r="I139" i="12"/>
  <c r="I133" i="12" s="1"/>
  <c r="I128" i="12" s="1"/>
  <c r="I136" i="12"/>
  <c r="I130" i="12" s="1"/>
  <c r="I125" i="12" s="1"/>
  <c r="I120" i="12"/>
  <c r="I121" i="12"/>
  <c r="I122" i="12"/>
  <c r="I119" i="12"/>
  <c r="I115" i="12"/>
  <c r="I116" i="12"/>
  <c r="I117" i="12"/>
  <c r="I114" i="12"/>
  <c r="I105" i="12"/>
  <c r="I106" i="12"/>
  <c r="I107" i="12"/>
  <c r="I104" i="12"/>
  <c r="I100" i="12"/>
  <c r="I101" i="12"/>
  <c r="I102" i="12"/>
  <c r="I99" i="12"/>
  <c r="I95" i="12"/>
  <c r="I96" i="12"/>
  <c r="I97" i="12"/>
  <c r="I94" i="12"/>
  <c r="I90" i="12"/>
  <c r="I91" i="12"/>
  <c r="I92" i="12"/>
  <c r="I89" i="12"/>
  <c r="I85" i="12"/>
  <c r="I86" i="12"/>
  <c r="I87" i="12"/>
  <c r="I84" i="12"/>
  <c r="I80" i="12"/>
  <c r="I81" i="12"/>
  <c r="I82" i="12"/>
  <c r="I79" i="12"/>
  <c r="I75" i="12"/>
  <c r="I76" i="12"/>
  <c r="I77" i="12"/>
  <c r="I74" i="12"/>
  <c r="I70" i="12"/>
  <c r="I71" i="12"/>
  <c r="I72" i="12"/>
  <c r="I69" i="12"/>
  <c r="I65" i="12"/>
  <c r="I66" i="12"/>
  <c r="I67" i="12"/>
  <c r="I64" i="12"/>
  <c r="I60" i="12"/>
  <c r="I61" i="12"/>
  <c r="I62" i="12"/>
  <c r="I59" i="12"/>
  <c r="I55" i="12"/>
  <c r="I56" i="12"/>
  <c r="I57" i="12"/>
  <c r="I54" i="12"/>
  <c r="I50" i="12"/>
  <c r="I51" i="12"/>
  <c r="I52" i="12"/>
  <c r="I49" i="12"/>
  <c r="I45" i="12"/>
  <c r="I40" i="12" s="1"/>
  <c r="I46" i="12"/>
  <c r="I41" i="12" s="1"/>
  <c r="I47" i="12"/>
  <c r="I42" i="12" s="1"/>
  <c r="I44" i="12"/>
  <c r="I39" i="12" s="1"/>
  <c r="D33" i="12"/>
  <c r="E33" i="12"/>
  <c r="F33" i="12"/>
  <c r="G33" i="12"/>
  <c r="H33" i="12"/>
  <c r="C33" i="12"/>
  <c r="I35" i="12"/>
  <c r="I36" i="12"/>
  <c r="I37" i="12"/>
  <c r="I34" i="12"/>
  <c r="I31" i="12"/>
  <c r="I30" i="12"/>
  <c r="I32" i="12"/>
  <c r="I27" i="12" s="1"/>
  <c r="I29" i="12"/>
  <c r="I24" i="12" s="1"/>
  <c r="C152" i="12"/>
  <c r="D42" i="12"/>
  <c r="E42" i="12"/>
  <c r="F42" i="12"/>
  <c r="G42" i="12"/>
  <c r="H42" i="12"/>
  <c r="F41" i="12"/>
  <c r="G41" i="12"/>
  <c r="H41" i="12"/>
  <c r="F40" i="12"/>
  <c r="G40" i="12"/>
  <c r="H40" i="12"/>
  <c r="F39" i="12"/>
  <c r="G39" i="12"/>
  <c r="H39" i="12"/>
  <c r="C42" i="12"/>
  <c r="H103" i="12"/>
  <c r="G103" i="12"/>
  <c r="F103" i="12"/>
  <c r="E103" i="12"/>
  <c r="D103" i="12"/>
  <c r="D133" i="12"/>
  <c r="D128" i="12" s="1"/>
  <c r="E133" i="12"/>
  <c r="E128" i="12" s="1"/>
  <c r="F133" i="12"/>
  <c r="F128" i="12" s="1"/>
  <c r="G133" i="12"/>
  <c r="G128" i="12" s="1"/>
  <c r="H133" i="12"/>
  <c r="H128" i="12" s="1"/>
  <c r="D132" i="12"/>
  <c r="D127" i="12" s="1"/>
  <c r="E132" i="12"/>
  <c r="E127" i="12" s="1"/>
  <c r="F132" i="12"/>
  <c r="F127" i="12" s="1"/>
  <c r="G132" i="12"/>
  <c r="G127" i="12" s="1"/>
  <c r="H132" i="12"/>
  <c r="H127" i="12" s="1"/>
  <c r="D131" i="12"/>
  <c r="D126" i="12" s="1"/>
  <c r="E131" i="12"/>
  <c r="E126" i="12" s="1"/>
  <c r="F131" i="12"/>
  <c r="F126" i="12" s="1"/>
  <c r="G131" i="12"/>
  <c r="G126" i="12" s="1"/>
  <c r="H131" i="12"/>
  <c r="H126" i="12" s="1"/>
  <c r="I131" i="12"/>
  <c r="I126" i="12" s="1"/>
  <c r="C131" i="12"/>
  <c r="C126" i="12" s="1"/>
  <c r="C132" i="12"/>
  <c r="C127" i="12" s="1"/>
  <c r="C133" i="12"/>
  <c r="C128" i="12" s="1"/>
  <c r="D130" i="12"/>
  <c r="D125" i="12" s="1"/>
  <c r="E130" i="12"/>
  <c r="E125" i="12" s="1"/>
  <c r="F130" i="12"/>
  <c r="F125" i="12" s="1"/>
  <c r="G130" i="12"/>
  <c r="G125" i="12" s="1"/>
  <c r="H130" i="12"/>
  <c r="H125" i="12" s="1"/>
  <c r="C125" i="12"/>
  <c r="E155" i="12"/>
  <c r="F155" i="12"/>
  <c r="G155" i="12"/>
  <c r="D154" i="12"/>
  <c r="E154" i="12"/>
  <c r="F154" i="12"/>
  <c r="G154" i="12"/>
  <c r="H154" i="12"/>
  <c r="D153" i="12"/>
  <c r="E153" i="12"/>
  <c r="F153" i="12"/>
  <c r="G153" i="12"/>
  <c r="H153" i="12"/>
  <c r="C154" i="12"/>
  <c r="C153" i="12"/>
  <c r="D181" i="12"/>
  <c r="E181" i="12"/>
  <c r="F181" i="12"/>
  <c r="G181" i="12"/>
  <c r="H181" i="12"/>
  <c r="C181" i="12"/>
  <c r="D176" i="12"/>
  <c r="E176" i="12"/>
  <c r="F176" i="12"/>
  <c r="G176" i="12"/>
  <c r="H176" i="12"/>
  <c r="C176" i="12"/>
  <c r="D171" i="12"/>
  <c r="E171" i="12"/>
  <c r="F171" i="12"/>
  <c r="G171" i="12"/>
  <c r="H171" i="12"/>
  <c r="C171" i="12"/>
  <c r="D166" i="12"/>
  <c r="E166" i="12"/>
  <c r="F166" i="12"/>
  <c r="G166" i="12"/>
  <c r="H166" i="12"/>
  <c r="C166" i="12"/>
  <c r="D161" i="12"/>
  <c r="E161" i="12"/>
  <c r="F161" i="12"/>
  <c r="G161" i="12"/>
  <c r="H161" i="12"/>
  <c r="C161" i="12"/>
  <c r="D155" i="12"/>
  <c r="H155" i="12"/>
  <c r="C155" i="12"/>
  <c r="D145" i="12"/>
  <c r="E145" i="12"/>
  <c r="F145" i="12"/>
  <c r="G145" i="12"/>
  <c r="H145" i="12"/>
  <c r="C145" i="12"/>
  <c r="D140" i="12"/>
  <c r="E140" i="12"/>
  <c r="F140" i="12"/>
  <c r="G140" i="12"/>
  <c r="H140" i="12"/>
  <c r="C140" i="12"/>
  <c r="D134" i="12"/>
  <c r="E134" i="12"/>
  <c r="F134" i="12"/>
  <c r="G134" i="12"/>
  <c r="H134" i="12"/>
  <c r="C134" i="12"/>
  <c r="D118" i="12"/>
  <c r="E118" i="12"/>
  <c r="F118" i="12"/>
  <c r="G118" i="12"/>
  <c r="H118" i="12"/>
  <c r="C118" i="12"/>
  <c r="D113" i="12"/>
  <c r="E113" i="12"/>
  <c r="F113" i="12"/>
  <c r="G113" i="12"/>
  <c r="H113" i="12"/>
  <c r="C113" i="12"/>
  <c r="D98" i="12"/>
  <c r="E98" i="12"/>
  <c r="F98" i="12"/>
  <c r="G98" i="12"/>
  <c r="H98" i="12"/>
  <c r="C98" i="12"/>
  <c r="D93" i="12"/>
  <c r="E93" i="12"/>
  <c r="F93" i="12"/>
  <c r="G93" i="12"/>
  <c r="H93" i="12"/>
  <c r="C93" i="12"/>
  <c r="D88" i="12"/>
  <c r="E88" i="12"/>
  <c r="F88" i="12"/>
  <c r="G88" i="12"/>
  <c r="H88" i="12"/>
  <c r="C88" i="12"/>
  <c r="D83" i="12"/>
  <c r="E83" i="12"/>
  <c r="F83" i="12"/>
  <c r="G83" i="12"/>
  <c r="H83" i="12"/>
  <c r="C83" i="12"/>
  <c r="D78" i="12"/>
  <c r="E78" i="12"/>
  <c r="F78" i="12"/>
  <c r="G78" i="12"/>
  <c r="H78" i="12"/>
  <c r="C78" i="12"/>
  <c r="D73" i="12"/>
  <c r="E73" i="12"/>
  <c r="F73" i="12"/>
  <c r="G73" i="12"/>
  <c r="H73" i="12"/>
  <c r="C73" i="12"/>
  <c r="D68" i="12"/>
  <c r="E68" i="12"/>
  <c r="F68" i="12"/>
  <c r="G68" i="12"/>
  <c r="H68" i="12"/>
  <c r="C68" i="12"/>
  <c r="D63" i="12"/>
  <c r="E63" i="12"/>
  <c r="F63" i="12"/>
  <c r="G63" i="12"/>
  <c r="H63" i="12"/>
  <c r="C63" i="12"/>
  <c r="D58" i="12"/>
  <c r="E58" i="12"/>
  <c r="F58" i="12"/>
  <c r="G58" i="12"/>
  <c r="H58" i="12"/>
  <c r="C58" i="12"/>
  <c r="D53" i="12"/>
  <c r="E53" i="12"/>
  <c r="F53" i="12"/>
  <c r="G53" i="12"/>
  <c r="H53" i="12"/>
  <c r="C53" i="12"/>
  <c r="D48" i="12"/>
  <c r="E48" i="12"/>
  <c r="F48" i="12"/>
  <c r="G48" i="12"/>
  <c r="H48" i="12"/>
  <c r="C48" i="12"/>
  <c r="D43" i="12"/>
  <c r="E43" i="12"/>
  <c r="F43" i="12"/>
  <c r="G43" i="12"/>
  <c r="H43" i="12"/>
  <c r="C43" i="12"/>
  <c r="D28" i="12"/>
  <c r="E28" i="12"/>
  <c r="F28" i="12"/>
  <c r="G28" i="12"/>
  <c r="H28" i="12"/>
  <c r="C28" i="12"/>
  <c r="D27" i="12"/>
  <c r="D22" i="12" s="1"/>
  <c r="E27" i="12"/>
  <c r="F27" i="12"/>
  <c r="G27" i="12"/>
  <c r="H27" i="12"/>
  <c r="H22" i="12" s="1"/>
  <c r="C27" i="12"/>
  <c r="D26" i="12"/>
  <c r="E26" i="12"/>
  <c r="F26" i="12"/>
  <c r="G26" i="12"/>
  <c r="H26" i="12"/>
  <c r="C26" i="12"/>
  <c r="C21" i="12" s="1"/>
  <c r="D25" i="12"/>
  <c r="E25" i="12"/>
  <c r="F25" i="12"/>
  <c r="G25" i="12"/>
  <c r="H25" i="12"/>
  <c r="C25" i="12"/>
  <c r="C20" i="12" s="1"/>
  <c r="C13" i="12" s="1"/>
  <c r="D24" i="12"/>
  <c r="E24" i="12"/>
  <c r="F24" i="12"/>
  <c r="G24" i="12"/>
  <c r="H24" i="12"/>
  <c r="C24" i="12"/>
  <c r="H23" i="12" l="1"/>
  <c r="F38" i="12"/>
  <c r="E22" i="12"/>
  <c r="I158" i="12"/>
  <c r="I153" i="12" s="1"/>
  <c r="E23" i="12"/>
  <c r="G38" i="12"/>
  <c r="I25" i="12"/>
  <c r="C38" i="12"/>
  <c r="E38" i="12"/>
  <c r="E17" i="12" s="1"/>
  <c r="H38" i="12"/>
  <c r="H17" i="12" s="1"/>
  <c r="D38" i="12"/>
  <c r="H129" i="12"/>
  <c r="H123" i="12" s="1"/>
  <c r="D129" i="12"/>
  <c r="D123" i="12" s="1"/>
  <c r="I103" i="12"/>
  <c r="H156" i="12"/>
  <c r="H150" i="12" s="1"/>
  <c r="D156" i="12"/>
  <c r="D150" i="12" s="1"/>
  <c r="D19" i="12"/>
  <c r="D12" i="12" s="1"/>
  <c r="F21" i="12"/>
  <c r="F14" i="12" s="1"/>
  <c r="I93" i="12"/>
  <c r="I78" i="12"/>
  <c r="I26" i="12"/>
  <c r="D23" i="12"/>
  <c r="I176" i="12"/>
  <c r="C23" i="12"/>
  <c r="G156" i="12"/>
  <c r="G150" i="12" s="1"/>
  <c r="I28" i="12"/>
  <c r="I33" i="12"/>
  <c r="I159" i="12"/>
  <c r="I154" i="12" s="1"/>
  <c r="C22" i="12"/>
  <c r="C15" i="12" s="1"/>
  <c r="F23" i="12"/>
  <c r="I43" i="12"/>
  <c r="F156" i="12"/>
  <c r="F150" i="12" s="1"/>
  <c r="C156" i="12"/>
  <c r="C150" i="12" s="1"/>
  <c r="E156" i="12"/>
  <c r="E150" i="12" s="1"/>
  <c r="I48" i="12"/>
  <c r="I53" i="12"/>
  <c r="I63" i="12"/>
  <c r="I68" i="12"/>
  <c r="I73" i="12"/>
  <c r="I88" i="12"/>
  <c r="I98" i="12"/>
  <c r="I113" i="12"/>
  <c r="I118" i="12"/>
  <c r="I140" i="12"/>
  <c r="I145" i="12"/>
  <c r="I161" i="12"/>
  <c r="I166" i="12"/>
  <c r="I171" i="12"/>
  <c r="I181" i="12"/>
  <c r="I83" i="12"/>
  <c r="I152" i="12"/>
  <c r="C129" i="12"/>
  <c r="C123" i="12" s="1"/>
  <c r="F22" i="12"/>
  <c r="F15" i="12" s="1"/>
  <c r="G23" i="12"/>
  <c r="I134" i="12"/>
  <c r="I20" i="12"/>
  <c r="H15" i="12"/>
  <c r="D15" i="12"/>
  <c r="E15" i="12"/>
  <c r="G129" i="12"/>
  <c r="G123" i="12" s="1"/>
  <c r="F129" i="12"/>
  <c r="F123" i="12" s="1"/>
  <c r="E129" i="12"/>
  <c r="E123" i="12" s="1"/>
  <c r="D21" i="12"/>
  <c r="D14" i="12" s="1"/>
  <c r="H20" i="12"/>
  <c r="H13" i="12" s="1"/>
  <c r="H21" i="12"/>
  <c r="H14" i="12" s="1"/>
  <c r="E19" i="12"/>
  <c r="E12" i="12" s="1"/>
  <c r="H19" i="12"/>
  <c r="H12" i="12" s="1"/>
  <c r="G21" i="12"/>
  <c r="G14" i="12" s="1"/>
  <c r="E21" i="12"/>
  <c r="E14" i="12" s="1"/>
  <c r="F20" i="12"/>
  <c r="F13" i="12" s="1"/>
  <c r="C19" i="12"/>
  <c r="C12" i="12" s="1"/>
  <c r="C14" i="12"/>
  <c r="E20" i="12"/>
  <c r="E13" i="12" s="1"/>
  <c r="G20" i="12"/>
  <c r="G13" i="12" s="1"/>
  <c r="I22" i="12"/>
  <c r="G22" i="12"/>
  <c r="G15" i="12" s="1"/>
  <c r="F19" i="12"/>
  <c r="F12" i="12" s="1"/>
  <c r="G19" i="12"/>
  <c r="G12" i="12" s="1"/>
  <c r="D20" i="12"/>
  <c r="D13" i="12" s="1"/>
  <c r="I19" i="12"/>
  <c r="I58" i="12"/>
  <c r="I38" i="12" l="1"/>
  <c r="C17" i="12"/>
  <c r="C9" i="12" s="1"/>
  <c r="G17" i="12"/>
  <c r="G9" i="12" s="1"/>
  <c r="D17" i="12"/>
  <c r="D9" i="12" s="1"/>
  <c r="F17" i="12"/>
  <c r="F9" i="12" s="1"/>
  <c r="I129" i="12"/>
  <c r="I123" i="12" s="1"/>
  <c r="I21" i="12"/>
  <c r="I14" i="12" s="1"/>
  <c r="I23" i="12"/>
  <c r="I156" i="12"/>
  <c r="I150" i="12" s="1"/>
  <c r="I13" i="12"/>
  <c r="I12" i="12"/>
  <c r="H9" i="12"/>
  <c r="E9" i="12"/>
  <c r="I17" i="12" l="1"/>
  <c r="I9" i="12" s="1"/>
</calcChain>
</file>

<file path=xl/sharedStrings.xml><?xml version="1.0" encoding="utf-8"?>
<sst xmlns="http://schemas.openxmlformats.org/spreadsheetml/2006/main" count="183" uniqueCount="51">
  <si>
    <t>Наименование муниципальной программы, структурного элемента/источник финансового обеспечения</t>
  </si>
  <si>
    <t>Федеральный бюджет</t>
  </si>
  <si>
    <t>Областной бюджет</t>
  </si>
  <si>
    <t>Местный бюджет</t>
  </si>
  <si>
    <t>Внебюджетные источники</t>
  </si>
  <si>
    <t>Объем финансового обеспечения по годам реализации, тыс. рублей</t>
  </si>
  <si>
    <t>Всего</t>
  </si>
  <si>
    <t>Направление (подпрограмма)</t>
  </si>
  <si>
    <t>1.  "Обеспечение деятельности органов местного самоуправления Невельского муниципального округа"</t>
  </si>
  <si>
    <t>1.1.  Комплекс процессных мероприятий "Обеспечение деятельности представительного органа местного самоуправления Невельского муниципального округа"</t>
  </si>
  <si>
    <t>1.1.1. Обеспечена деятельность председателя представительного органа местного самоуправления муниципального образования</t>
  </si>
  <si>
    <t>1.1.2. Обеспечена деятельность аппарата представительного органа местного самоуправления муниципального образования</t>
  </si>
  <si>
    <t>1.2. Комплекс процессных мероприятий "Обеспечение деятельности и выполнение функций Администрации Невельского муниципального округа"</t>
  </si>
  <si>
    <t>1.2.1. Обеспечено функционирование высшего должностного лица муниципального образования</t>
  </si>
  <si>
    <t>1.2.2. Обеспечена деятельность аппарата Администрации Невельского муниципального округа</t>
  </si>
  <si>
    <t>1.2.3. Обеспечена деятельность работников, занимающих должности, не отнесенные к должностям муниципальной службы</t>
  </si>
  <si>
    <t>1.2.4. Обеспечено функционирование единой дежурно-диспетчерской службы (ЕДДС)</t>
  </si>
  <si>
    <t>1.2.5. Обеспечена выплата доплат к пенсиям лицам, замещавшим муниципальные должности и муниципальным служащим</t>
  </si>
  <si>
    <t>1.2.6. Обеспечена выплата доплат к трудовым пенсиям лицам, замещавшим должности в органах государственной власти и управления районов Псковской области и городов Пскова и Великие Луки, должности в органах местного самоуправления до 13 марта 1997 года</t>
  </si>
  <si>
    <t>1.2.7. Оказаны меры поддержки студентам, заключившим с Администрацией Невельского муниципального округа договор о целевом обучении</t>
  </si>
  <si>
    <t xml:space="preserve">1.2.9.  Реализованы государственные полномочия по образованию и обеспечению деятельности комиссий по делам несовершеннолетних и защите их прав </t>
  </si>
  <si>
    <t>1.2.10. Реализованы государственные полномочия по определению перечня должностных лиц, уполномоченных составлять протоколы об административных правонарушениях</t>
  </si>
  <si>
    <t xml:space="preserve">1.2.11. Реализованы полномочия Российской Федерации на осуществление первичного воинского учета органами местного самоуправления </t>
  </si>
  <si>
    <t>1.2.12.  Реализованы полномочия по составлению (изменению) списков кандидатов в присяжные заседатели федеральных судов общей юрисдикции в РФ</t>
  </si>
  <si>
    <t xml:space="preserve">Направление (подпрограмма) </t>
  </si>
  <si>
    <t>2. "Создание условий для эффективного управления муниципальными финансами и муниципальным долгом муниципального образования"</t>
  </si>
  <si>
    <t>2.1.  Комплекс процессных мероприятий "Обеспечение деятельности и выполнение функций Финансового управления Администрации Невельского муниципального округа по осуществлению полномочий в области регулирования бюджетных правоотношений на территории округа"</t>
  </si>
  <si>
    <t xml:space="preserve">2.1.1. Обеспечена деятельность Финансового управления Администрации Невельского </t>
  </si>
  <si>
    <t>муниципального округа»</t>
  </si>
  <si>
    <t>2.1.2. Обеспечена деятельность работников, не отнесенных к должностям муниципальной службы Финансового управления Администрации Невельского муниципального округа</t>
  </si>
  <si>
    <t>2.1.3. Осуществлено планирование и финансовое обеспечение бюджетных ассигнований на обслуживание муниципального долга</t>
  </si>
  <si>
    <t>3.1. Комплекс процессных мероприятий "Оказание социальной поддержки отдельным категориям граждан, поддержка некоммерческих организаций"</t>
  </si>
  <si>
    <t>3.1.1. Осуществлена единовременная выплата отдельным категориям граждан РФ, постоянно проживающим на территории Невельского муниципального округа, в связи с празднованием очередной годовщины Победы в Великой Отечественной войне</t>
  </si>
  <si>
    <t>3.1.2. Оказана поддержка общественным организациям на проведение мероприятий, направленных   на реабилитацию, социальную интеграцию, а также на решение социальных проблем инвалидов</t>
  </si>
  <si>
    <t>3.1.3. Оказана поддержка социально-ориентированным некоммерческим организациям на организацию и проведение на территории Невельского муниципального округа социальных мероприятий (проектов)</t>
  </si>
  <si>
    <t>3.1.4. Оказана поддержка добровольческим (волонтерским) и некоммерческим организациям на организацию и реализацию социокультурных проектов в сфере культуры</t>
  </si>
  <si>
    <t>Муниципальная программа «Совершенствование системы муниципального управления в Невельском муниципальном округе" (всего), в том числе:</t>
  </si>
  <si>
    <t>1.2.8. Обеспечено членство Администрации муниципального образования в Ассоциации «Совет муниципальных образований», участие в официальных мероприятиях и реализованы полномочия иных уровней власти</t>
  </si>
  <si>
    <t>Направление (подпрограмма)                     3. "Социальная поддержка граждан и некоммерческих организаций"</t>
  </si>
  <si>
    <t>1.2.13. Осуществлены отдельные государственные полномочия в сфере увековечения памяти погибших при защите Отечества</t>
  </si>
  <si>
    <t>Объем налоговых расходов (справочно)</t>
  </si>
  <si>
    <t>1.2.14. Осуществлены отдельные государственные полномочия на регистрацию актов гражданского состояния</t>
  </si>
  <si>
    <t>1.2.15. Созданы условия для проведения Всероссийских переписей</t>
  </si>
  <si>
    <t>1.2.16. Обеспечена организация и проведение выборов в органы местного самоуправления</t>
  </si>
  <si>
    <t>3.1.5. Возмещены расходы (частично) автономной некоммерческой организации Издательский дом «МЕДИА 60», связанные с производством и выпуском муниципального периодического печатного издания</t>
  </si>
  <si>
    <t>Невельского муниципального округа</t>
  </si>
  <si>
    <t>к постановлению Администрации</t>
  </si>
  <si>
    <t xml:space="preserve">   Приложение № 1</t>
  </si>
  <si>
    <t>"4. Финансовое обеспечение муниципальной программы</t>
  </si>
  <si>
    <r>
      <t xml:space="preserve">от </t>
    </r>
    <r>
      <rPr>
        <b/>
        <u/>
        <sz val="12"/>
        <color theme="1"/>
        <rFont val="Times New Roman"/>
        <family val="1"/>
        <charset val="204"/>
      </rPr>
      <t>07.02.2025</t>
    </r>
    <r>
      <rPr>
        <b/>
        <sz val="12"/>
        <color theme="1"/>
        <rFont val="Times New Roman"/>
        <family val="1"/>
        <charset val="204"/>
      </rPr>
      <t xml:space="preserve"> № </t>
    </r>
    <r>
      <rPr>
        <b/>
        <u/>
        <sz val="12"/>
        <color theme="1"/>
        <rFont val="Times New Roman"/>
        <family val="1"/>
        <charset val="204"/>
      </rPr>
      <t>106</t>
    </r>
  </si>
  <si>
    <t>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</si>
</sst>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0.0"/>
  </numFmts>
  <fonts count="13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u/>
      <sz val="12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4" fillId="0" borderId="0" applyNumberFormat="0" applyFill="0" applyBorder="0" applyAlignment="0" applyProtection="0"/>
    <xf numFmtId="43" fontId="10" fillId="0" borderId="0" applyFont="0" applyFill="0" applyBorder="0" applyAlignment="0" applyProtection="0"/>
  </cellStyleXfs>
  <cellXfs count="35">
    <xf numFmtId="0" fontId="0" fillId="0" borderId="0" xfId="0"/>
    <xf numFmtId="0" fontId="2" fillId="0" borderId="0" xfId="0" applyFont="1" applyAlignment="1">
      <alignment horizontal="justify" vertical="center"/>
    </xf>
    <xf numFmtId="0" fontId="3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8" fillId="0" borderId="1" xfId="1" applyFont="1" applyFill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vertical="center" wrapText="1"/>
    </xf>
    <xf numFmtId="0" fontId="5" fillId="0" borderId="0" xfId="0" applyFont="1" applyAlignment="1">
      <alignment horizontal="right" vertical="center"/>
    </xf>
    <xf numFmtId="0" fontId="9" fillId="0" borderId="5" xfId="0" applyFont="1" applyBorder="1"/>
    <xf numFmtId="0" fontId="5" fillId="0" borderId="0" xfId="0" applyFont="1"/>
    <xf numFmtId="0" fontId="5" fillId="0" borderId="0" xfId="0" applyFont="1" applyAlignment="1">
      <alignment horizontal="right" wrapText="1"/>
    </xf>
    <xf numFmtId="0" fontId="1" fillId="0" borderId="0" xfId="0" applyFont="1"/>
    <xf numFmtId="0" fontId="0" fillId="0" borderId="5" xfId="0" applyBorder="1"/>
    <xf numFmtId="164" fontId="2" fillId="0" borderId="1" xfId="0" applyNumberFormat="1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164" fontId="2" fillId="0" borderId="1" xfId="2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12" fillId="0" borderId="0" xfId="0" applyFont="1"/>
    <xf numFmtId="0" fontId="2" fillId="0" borderId="1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right"/>
    </xf>
    <xf numFmtId="0" fontId="5" fillId="0" borderId="0" xfId="0" applyFont="1" applyAlignment="1">
      <alignment horizontal="right" vertical="center"/>
    </xf>
    <xf numFmtId="0" fontId="1" fillId="0" borderId="0" xfId="0" applyFont="1"/>
    <xf numFmtId="0" fontId="7" fillId="0" borderId="0" xfId="0" applyFont="1" applyAlignment="1">
      <alignment horizontal="center"/>
    </xf>
    <xf numFmtId="0" fontId="5" fillId="0" borderId="0" xfId="0" applyFont="1" applyAlignment="1">
      <alignment horizontal="right" wrapText="1"/>
    </xf>
  </cellXfs>
  <cellStyles count="3">
    <cellStyle name="Гиперссылка" xfId="1" builtinId="8"/>
    <cellStyle name="Обычный" xfId="0" builtinId="0"/>
    <cellStyle name="Финансовый" xfId="2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14372E-9815-436B-814A-340D7702E80F}">
  <sheetPr>
    <pageSetUpPr fitToPage="1"/>
  </sheetPr>
  <dimension ref="A1:J186"/>
  <sheetViews>
    <sheetView tabSelected="1" topLeftCell="A4" workbookViewId="0">
      <selection activeCell="D164" sqref="D164"/>
    </sheetView>
  </sheetViews>
  <sheetFormatPr defaultRowHeight="15" x14ac:dyDescent="0.25"/>
  <cols>
    <col min="1" max="1" width="6.28515625" customWidth="1"/>
    <col min="2" max="2" width="45.140625" customWidth="1"/>
    <col min="6" max="8" width="9.140625" customWidth="1"/>
    <col min="9" max="9" width="11.28515625" customWidth="1"/>
    <col min="10" max="10" width="10" bestFit="1" customWidth="1"/>
  </cols>
  <sheetData>
    <row r="1" spans="1:10" ht="15.75" x14ac:dyDescent="0.25">
      <c r="A1" s="15"/>
      <c r="B1" s="30" t="s">
        <v>47</v>
      </c>
      <c r="C1" s="30"/>
      <c r="D1" s="30"/>
      <c r="E1" s="30"/>
      <c r="F1" s="30"/>
      <c r="G1" s="30"/>
      <c r="H1" s="30"/>
      <c r="I1" s="30"/>
    </row>
    <row r="2" spans="1:10" ht="15.75" customHeight="1" x14ac:dyDescent="0.25">
      <c r="A2" s="16"/>
      <c r="B2" s="16"/>
      <c r="C2" s="16"/>
      <c r="D2" s="16"/>
      <c r="E2" s="34" t="s">
        <v>46</v>
      </c>
      <c r="F2" s="34"/>
      <c r="G2" s="34"/>
      <c r="H2" s="34"/>
      <c r="I2" s="34"/>
    </row>
    <row r="3" spans="1:10" ht="15.75" x14ac:dyDescent="0.25">
      <c r="A3" s="17"/>
      <c r="B3" s="17"/>
      <c r="C3" s="17"/>
      <c r="D3" s="17"/>
      <c r="E3" s="31" t="s">
        <v>45</v>
      </c>
      <c r="F3" s="32"/>
      <c r="G3" s="32"/>
      <c r="H3" s="32"/>
      <c r="I3" s="32"/>
    </row>
    <row r="4" spans="1:10" ht="15.75" x14ac:dyDescent="0.25">
      <c r="A4" s="17"/>
      <c r="B4" s="17"/>
      <c r="C4" s="17"/>
      <c r="D4" s="17"/>
      <c r="E4" s="13"/>
      <c r="F4" s="17"/>
      <c r="G4" s="30" t="s">
        <v>49</v>
      </c>
      <c r="H4" s="30"/>
      <c r="I4" s="30"/>
    </row>
    <row r="5" spans="1:10" ht="18.75" x14ac:dyDescent="0.3">
      <c r="B5" s="33" t="s">
        <v>48</v>
      </c>
      <c r="C5" s="33"/>
      <c r="D5" s="33"/>
      <c r="E5" s="33"/>
      <c r="F5" s="33"/>
      <c r="G5" s="33"/>
      <c r="H5" s="33"/>
      <c r="I5" s="33"/>
    </row>
    <row r="7" spans="1:10" ht="33.75" customHeight="1" x14ac:dyDescent="0.25">
      <c r="B7" s="24" t="s">
        <v>0</v>
      </c>
      <c r="C7" s="24" t="s">
        <v>5</v>
      </c>
      <c r="D7" s="24"/>
      <c r="E7" s="24"/>
      <c r="F7" s="24"/>
      <c r="G7" s="24"/>
      <c r="H7" s="24"/>
      <c r="I7" s="24"/>
      <c r="J7" s="18"/>
    </row>
    <row r="8" spans="1:10" ht="15.75" x14ac:dyDescent="0.25">
      <c r="B8" s="24"/>
      <c r="C8" s="2">
        <v>2025</v>
      </c>
      <c r="D8" s="2">
        <v>2026</v>
      </c>
      <c r="E8" s="3">
        <v>2027</v>
      </c>
      <c r="F8" s="3">
        <v>2028</v>
      </c>
      <c r="G8" s="2">
        <v>2029</v>
      </c>
      <c r="H8" s="2">
        <v>2030</v>
      </c>
      <c r="I8" s="2" t="s">
        <v>6</v>
      </c>
      <c r="J8" s="18"/>
    </row>
    <row r="9" spans="1:10" ht="51.75" customHeight="1" x14ac:dyDescent="0.25">
      <c r="B9" s="26" t="s">
        <v>36</v>
      </c>
      <c r="C9" s="24">
        <f t="shared" ref="C9:I9" si="0">C17+C123+C150</f>
        <v>84140.500000000015</v>
      </c>
      <c r="D9" s="24">
        <f t="shared" si="0"/>
        <v>72267.299999999988</v>
      </c>
      <c r="E9" s="24">
        <f t="shared" si="0"/>
        <v>72361.100000000006</v>
      </c>
      <c r="F9" s="25">
        <f t="shared" si="0"/>
        <v>0</v>
      </c>
      <c r="G9" s="25">
        <f t="shared" si="0"/>
        <v>0</v>
      </c>
      <c r="H9" s="25">
        <f t="shared" si="0"/>
        <v>0</v>
      </c>
      <c r="I9" s="24">
        <f t="shared" si="0"/>
        <v>228768.9</v>
      </c>
      <c r="J9" s="18"/>
    </row>
    <row r="10" spans="1:10" ht="34.5" customHeight="1" x14ac:dyDescent="0.25">
      <c r="B10" s="27"/>
      <c r="C10" s="24"/>
      <c r="D10" s="24"/>
      <c r="E10" s="24"/>
      <c r="F10" s="25"/>
      <c r="G10" s="25"/>
      <c r="H10" s="25"/>
      <c r="I10" s="24"/>
      <c r="J10" s="18"/>
    </row>
    <row r="11" spans="1:10" x14ac:dyDescent="0.25">
      <c r="B11" s="27"/>
      <c r="C11" s="24"/>
      <c r="D11" s="24"/>
      <c r="E11" s="24"/>
      <c r="F11" s="25"/>
      <c r="G11" s="25"/>
      <c r="H11" s="25"/>
      <c r="I11" s="24"/>
      <c r="J11" s="18"/>
    </row>
    <row r="12" spans="1:10" x14ac:dyDescent="0.25">
      <c r="B12" s="5" t="s">
        <v>1</v>
      </c>
      <c r="C12" s="4">
        <f t="shared" ref="C12:I15" si="1">C19+C125+C152</f>
        <v>1970.3999999999999</v>
      </c>
      <c r="D12" s="4">
        <f t="shared" si="1"/>
        <v>2112.4</v>
      </c>
      <c r="E12" s="4">
        <f t="shared" si="1"/>
        <v>2113.3000000000002</v>
      </c>
      <c r="F12" s="19">
        <f t="shared" si="1"/>
        <v>0</v>
      </c>
      <c r="G12" s="19">
        <f t="shared" si="1"/>
        <v>0</v>
      </c>
      <c r="H12" s="19">
        <f t="shared" si="1"/>
        <v>0</v>
      </c>
      <c r="I12" s="4">
        <f t="shared" si="1"/>
        <v>6196.1</v>
      </c>
      <c r="J12" s="18"/>
    </row>
    <row r="13" spans="1:10" ht="18.75" customHeight="1" x14ac:dyDescent="0.25">
      <c r="B13" s="5" t="s">
        <v>2</v>
      </c>
      <c r="C13" s="19">
        <f>C20+C126+C153</f>
        <v>1344</v>
      </c>
      <c r="D13" s="19">
        <f t="shared" si="1"/>
        <v>1293</v>
      </c>
      <c r="E13" s="19">
        <f t="shared" si="1"/>
        <v>1303</v>
      </c>
      <c r="F13" s="19">
        <f t="shared" si="1"/>
        <v>0</v>
      </c>
      <c r="G13" s="19">
        <f t="shared" si="1"/>
        <v>0</v>
      </c>
      <c r="H13" s="19">
        <f t="shared" si="1"/>
        <v>0</v>
      </c>
      <c r="I13" s="19">
        <f t="shared" si="1"/>
        <v>3940</v>
      </c>
      <c r="J13" s="18"/>
    </row>
    <row r="14" spans="1:10" ht="13.5" customHeight="1" x14ac:dyDescent="0.25">
      <c r="B14" s="5" t="s">
        <v>3</v>
      </c>
      <c r="C14" s="4">
        <f t="shared" si="1"/>
        <v>80826.100000000006</v>
      </c>
      <c r="D14" s="4">
        <f t="shared" si="1"/>
        <v>68861.899999999994</v>
      </c>
      <c r="E14" s="4">
        <f t="shared" si="1"/>
        <v>68944.800000000003</v>
      </c>
      <c r="F14" s="19">
        <f t="shared" si="1"/>
        <v>0</v>
      </c>
      <c r="G14" s="19">
        <f t="shared" si="1"/>
        <v>0</v>
      </c>
      <c r="H14" s="19">
        <f t="shared" si="1"/>
        <v>0</v>
      </c>
      <c r="I14" s="4">
        <f t="shared" si="1"/>
        <v>218632.8</v>
      </c>
      <c r="J14" s="18"/>
    </row>
    <row r="15" spans="1:10" ht="15.75" customHeight="1" x14ac:dyDescent="0.25">
      <c r="B15" s="5" t="s">
        <v>4</v>
      </c>
      <c r="C15" s="19">
        <f t="shared" si="1"/>
        <v>0</v>
      </c>
      <c r="D15" s="19">
        <f t="shared" si="1"/>
        <v>0</v>
      </c>
      <c r="E15" s="19">
        <f t="shared" si="1"/>
        <v>0</v>
      </c>
      <c r="F15" s="19">
        <f t="shared" si="1"/>
        <v>0</v>
      </c>
      <c r="G15" s="19">
        <f t="shared" si="1"/>
        <v>0</v>
      </c>
      <c r="H15" s="19">
        <f t="shared" si="1"/>
        <v>0</v>
      </c>
      <c r="I15" s="4">
        <f>I22+I128+I155</f>
        <v>0</v>
      </c>
      <c r="J15" s="18"/>
    </row>
    <row r="16" spans="1:10" ht="23.25" customHeight="1" x14ac:dyDescent="0.25">
      <c r="B16" s="6" t="s">
        <v>40</v>
      </c>
      <c r="C16" s="19">
        <v>75</v>
      </c>
      <c r="D16" s="19">
        <v>75</v>
      </c>
      <c r="E16" s="19">
        <v>75</v>
      </c>
      <c r="F16" s="19">
        <v>75</v>
      </c>
      <c r="G16" s="19">
        <v>75</v>
      </c>
      <c r="H16" s="19">
        <v>75</v>
      </c>
      <c r="I16" s="19">
        <v>450</v>
      </c>
      <c r="J16" s="18"/>
    </row>
    <row r="17" spans="2:10" ht="22.5" customHeight="1" x14ac:dyDescent="0.25">
      <c r="B17" s="7" t="s">
        <v>7</v>
      </c>
      <c r="C17" s="24">
        <f>C23+C38</f>
        <v>75086.000000000015</v>
      </c>
      <c r="D17" s="24">
        <f t="shared" ref="D17:I17" si="2">D23+D38</f>
        <v>64739.599999999991</v>
      </c>
      <c r="E17" s="24">
        <f t="shared" si="2"/>
        <v>64833.4</v>
      </c>
      <c r="F17" s="25">
        <f t="shared" si="2"/>
        <v>0</v>
      </c>
      <c r="G17" s="25">
        <f t="shared" si="2"/>
        <v>0</v>
      </c>
      <c r="H17" s="25">
        <f t="shared" si="2"/>
        <v>0</v>
      </c>
      <c r="I17" s="25">
        <f t="shared" si="2"/>
        <v>204659</v>
      </c>
      <c r="J17" s="18"/>
    </row>
    <row r="18" spans="2:10" ht="42.75" x14ac:dyDescent="0.25">
      <c r="B18" s="7" t="s">
        <v>8</v>
      </c>
      <c r="C18" s="24"/>
      <c r="D18" s="24"/>
      <c r="E18" s="24"/>
      <c r="F18" s="25"/>
      <c r="G18" s="25"/>
      <c r="H18" s="25"/>
      <c r="I18" s="25"/>
      <c r="J18" s="18"/>
    </row>
    <row r="19" spans="2:10" ht="24.75" customHeight="1" x14ac:dyDescent="0.25">
      <c r="B19" s="5" t="s">
        <v>1</v>
      </c>
      <c r="C19" s="4">
        <f>C24+C39</f>
        <v>1970.3999999999999</v>
      </c>
      <c r="D19" s="4">
        <f t="shared" ref="D19:I19" si="3">D24+D39</f>
        <v>2112.4</v>
      </c>
      <c r="E19" s="4">
        <f t="shared" si="3"/>
        <v>2113.3000000000002</v>
      </c>
      <c r="F19" s="19">
        <f t="shared" si="3"/>
        <v>0</v>
      </c>
      <c r="G19" s="19">
        <f t="shared" si="3"/>
        <v>0</v>
      </c>
      <c r="H19" s="19">
        <f t="shared" si="3"/>
        <v>0</v>
      </c>
      <c r="I19" s="4">
        <f t="shared" si="3"/>
        <v>6196.1</v>
      </c>
      <c r="J19" s="18"/>
    </row>
    <row r="20" spans="2:10" x14ac:dyDescent="0.25">
      <c r="B20" s="5" t="s">
        <v>2</v>
      </c>
      <c r="C20" s="19">
        <f>C25+C40</f>
        <v>1244</v>
      </c>
      <c r="D20" s="19">
        <f t="shared" ref="C20:I22" si="4">D25+D40</f>
        <v>1253</v>
      </c>
      <c r="E20" s="19">
        <f t="shared" si="4"/>
        <v>1263</v>
      </c>
      <c r="F20" s="19">
        <f t="shared" si="4"/>
        <v>0</v>
      </c>
      <c r="G20" s="19">
        <f t="shared" si="4"/>
        <v>0</v>
      </c>
      <c r="H20" s="19">
        <f t="shared" si="4"/>
        <v>0</v>
      </c>
      <c r="I20" s="19">
        <f t="shared" si="4"/>
        <v>3760</v>
      </c>
      <c r="J20" s="18"/>
    </row>
    <row r="21" spans="2:10" x14ac:dyDescent="0.25">
      <c r="B21" s="5" t="s">
        <v>3</v>
      </c>
      <c r="C21" s="4">
        <f>C26+C41</f>
        <v>71871.600000000006</v>
      </c>
      <c r="D21" s="4">
        <f t="shared" si="4"/>
        <v>61374.2</v>
      </c>
      <c r="E21" s="4">
        <f t="shared" si="4"/>
        <v>61457.1</v>
      </c>
      <c r="F21" s="19">
        <f t="shared" si="4"/>
        <v>0</v>
      </c>
      <c r="G21" s="19">
        <f t="shared" si="4"/>
        <v>0</v>
      </c>
      <c r="H21" s="19">
        <f t="shared" si="4"/>
        <v>0</v>
      </c>
      <c r="I21" s="4">
        <f t="shared" si="4"/>
        <v>194702.9</v>
      </c>
      <c r="J21" s="18"/>
    </row>
    <row r="22" spans="2:10" x14ac:dyDescent="0.25">
      <c r="B22" s="5" t="s">
        <v>4</v>
      </c>
      <c r="C22" s="19">
        <f t="shared" si="4"/>
        <v>0</v>
      </c>
      <c r="D22" s="19">
        <f t="shared" si="4"/>
        <v>0</v>
      </c>
      <c r="E22" s="19">
        <f t="shared" si="4"/>
        <v>0</v>
      </c>
      <c r="F22" s="19">
        <f t="shared" si="4"/>
        <v>0</v>
      </c>
      <c r="G22" s="19">
        <f t="shared" si="4"/>
        <v>0</v>
      </c>
      <c r="H22" s="19">
        <f t="shared" si="4"/>
        <v>0</v>
      </c>
      <c r="I22" s="19">
        <f t="shared" si="4"/>
        <v>0</v>
      </c>
    </row>
    <row r="23" spans="2:10" ht="71.25" x14ac:dyDescent="0.25">
      <c r="B23" s="7" t="s">
        <v>9</v>
      </c>
      <c r="C23" s="4">
        <f>C28+C33</f>
        <v>2441.8000000000002</v>
      </c>
      <c r="D23" s="4">
        <f t="shared" ref="D23:I23" si="5">D28+D33</f>
        <v>2154.5</v>
      </c>
      <c r="E23" s="4">
        <f t="shared" si="5"/>
        <v>2154.5</v>
      </c>
      <c r="F23" s="19">
        <f t="shared" si="5"/>
        <v>0</v>
      </c>
      <c r="G23" s="19">
        <f t="shared" si="5"/>
        <v>0</v>
      </c>
      <c r="H23" s="19">
        <f t="shared" si="5"/>
        <v>0</v>
      </c>
      <c r="I23" s="4">
        <f t="shared" si="5"/>
        <v>6750.8</v>
      </c>
    </row>
    <row r="24" spans="2:10" x14ac:dyDescent="0.25">
      <c r="B24" s="5" t="s">
        <v>1</v>
      </c>
      <c r="C24" s="19">
        <f>C29+C34</f>
        <v>0</v>
      </c>
      <c r="D24" s="19">
        <f t="shared" ref="D24:H24" si="6">D29+D34</f>
        <v>0</v>
      </c>
      <c r="E24" s="19">
        <f t="shared" si="6"/>
        <v>0</v>
      </c>
      <c r="F24" s="19">
        <f t="shared" si="6"/>
        <v>0</v>
      </c>
      <c r="G24" s="19">
        <f t="shared" si="6"/>
        <v>0</v>
      </c>
      <c r="H24" s="19">
        <f t="shared" si="6"/>
        <v>0</v>
      </c>
      <c r="I24" s="19">
        <f>I29+I34</f>
        <v>0</v>
      </c>
    </row>
    <row r="25" spans="2:10" x14ac:dyDescent="0.25">
      <c r="B25" s="5" t="s">
        <v>2</v>
      </c>
      <c r="C25" s="19">
        <f>C30+C35</f>
        <v>0</v>
      </c>
      <c r="D25" s="19">
        <f t="shared" ref="D25:I25" si="7">D30+D35</f>
        <v>0</v>
      </c>
      <c r="E25" s="19">
        <f t="shared" si="7"/>
        <v>0</v>
      </c>
      <c r="F25" s="19">
        <f t="shared" si="7"/>
        <v>0</v>
      </c>
      <c r="G25" s="19">
        <f t="shared" si="7"/>
        <v>0</v>
      </c>
      <c r="H25" s="19">
        <f t="shared" si="7"/>
        <v>0</v>
      </c>
      <c r="I25" s="19">
        <f t="shared" si="7"/>
        <v>0</v>
      </c>
    </row>
    <row r="26" spans="2:10" x14ac:dyDescent="0.25">
      <c r="B26" s="5" t="s">
        <v>3</v>
      </c>
      <c r="C26" s="4">
        <f>C31+C36</f>
        <v>2441.8000000000002</v>
      </c>
      <c r="D26" s="4">
        <f t="shared" ref="D26:I26" si="8">D31+D36</f>
        <v>2154.5</v>
      </c>
      <c r="E26" s="4">
        <f t="shared" si="8"/>
        <v>2154.5</v>
      </c>
      <c r="F26" s="19">
        <f t="shared" si="8"/>
        <v>0</v>
      </c>
      <c r="G26" s="19">
        <f t="shared" si="8"/>
        <v>0</v>
      </c>
      <c r="H26" s="19">
        <f t="shared" si="8"/>
        <v>0</v>
      </c>
      <c r="I26" s="4">
        <f t="shared" si="8"/>
        <v>6750.8</v>
      </c>
    </row>
    <row r="27" spans="2:10" x14ac:dyDescent="0.25">
      <c r="B27" s="5" t="s">
        <v>4</v>
      </c>
      <c r="C27" s="19">
        <f>C32+C37</f>
        <v>0</v>
      </c>
      <c r="D27" s="19">
        <f t="shared" ref="D27:I27" si="9">D32+D37</f>
        <v>0</v>
      </c>
      <c r="E27" s="19">
        <f t="shared" si="9"/>
        <v>0</v>
      </c>
      <c r="F27" s="19">
        <f t="shared" si="9"/>
        <v>0</v>
      </c>
      <c r="G27" s="19">
        <f t="shared" si="9"/>
        <v>0</v>
      </c>
      <c r="H27" s="19">
        <f t="shared" si="9"/>
        <v>0</v>
      </c>
      <c r="I27" s="19">
        <f t="shared" si="9"/>
        <v>0</v>
      </c>
    </row>
    <row r="28" spans="2:10" ht="57" x14ac:dyDescent="0.25">
      <c r="B28" s="8" t="s">
        <v>10</v>
      </c>
      <c r="C28" s="4">
        <f>SUM(C29:C32)</f>
        <v>1344.2</v>
      </c>
      <c r="D28" s="4">
        <f t="shared" ref="D28:H28" si="10">SUM(D29:D32)</f>
        <v>1277.5999999999999</v>
      </c>
      <c r="E28" s="4">
        <f t="shared" si="10"/>
        <v>1277.5999999999999</v>
      </c>
      <c r="F28" s="19">
        <f t="shared" si="10"/>
        <v>0</v>
      </c>
      <c r="G28" s="19">
        <f t="shared" si="10"/>
        <v>0</v>
      </c>
      <c r="H28" s="19">
        <f t="shared" si="10"/>
        <v>0</v>
      </c>
      <c r="I28" s="4">
        <f>SUM(I29:I32)</f>
        <v>3899.4</v>
      </c>
    </row>
    <row r="29" spans="2:10" x14ac:dyDescent="0.25">
      <c r="B29" s="5" t="s">
        <v>1</v>
      </c>
      <c r="C29" s="19">
        <v>0</v>
      </c>
      <c r="D29" s="19">
        <v>0</v>
      </c>
      <c r="E29" s="19">
        <v>0</v>
      </c>
      <c r="F29" s="19">
        <v>0</v>
      </c>
      <c r="G29" s="19">
        <v>0</v>
      </c>
      <c r="H29" s="19">
        <v>0</v>
      </c>
      <c r="I29" s="19">
        <f>SUM(C29:H29)</f>
        <v>0</v>
      </c>
      <c r="J29" s="14"/>
    </row>
    <row r="30" spans="2:10" x14ac:dyDescent="0.25">
      <c r="B30" s="5" t="s">
        <v>2</v>
      </c>
      <c r="C30" s="19">
        <v>0</v>
      </c>
      <c r="D30" s="19">
        <v>0</v>
      </c>
      <c r="E30" s="19">
        <v>0</v>
      </c>
      <c r="F30" s="19">
        <v>0</v>
      </c>
      <c r="G30" s="19">
        <v>0</v>
      </c>
      <c r="H30" s="19">
        <v>0</v>
      </c>
      <c r="I30" s="19">
        <f t="shared" ref="I30:I32" si="11">SUM(C30:H30)</f>
        <v>0</v>
      </c>
      <c r="J30" s="14"/>
    </row>
    <row r="31" spans="2:10" x14ac:dyDescent="0.25">
      <c r="B31" s="5" t="s">
        <v>3</v>
      </c>
      <c r="C31" s="4">
        <v>1344.2</v>
      </c>
      <c r="D31" s="4">
        <v>1277.5999999999999</v>
      </c>
      <c r="E31" s="4">
        <v>1277.5999999999999</v>
      </c>
      <c r="F31" s="19">
        <v>0</v>
      </c>
      <c r="G31" s="19">
        <v>0</v>
      </c>
      <c r="H31" s="19">
        <v>0</v>
      </c>
      <c r="I31" s="4">
        <f>SUM(C31:H31)</f>
        <v>3899.4</v>
      </c>
      <c r="J31" s="14"/>
    </row>
    <row r="32" spans="2:10" x14ac:dyDescent="0.25">
      <c r="B32" s="5" t="s">
        <v>4</v>
      </c>
      <c r="C32" s="19">
        <v>0</v>
      </c>
      <c r="D32" s="19">
        <v>0</v>
      </c>
      <c r="E32" s="19">
        <v>0</v>
      </c>
      <c r="F32" s="19">
        <v>0</v>
      </c>
      <c r="G32" s="19">
        <v>0</v>
      </c>
      <c r="H32" s="19">
        <v>0</v>
      </c>
      <c r="I32" s="19">
        <f t="shared" si="11"/>
        <v>0</v>
      </c>
      <c r="J32" s="14"/>
    </row>
    <row r="33" spans="2:10" ht="57" x14ac:dyDescent="0.25">
      <c r="B33" s="8" t="s">
        <v>11</v>
      </c>
      <c r="C33" s="4">
        <f>SUM(C34:C37)</f>
        <v>1097.5999999999999</v>
      </c>
      <c r="D33" s="4">
        <f t="shared" ref="D33:I33" si="12">SUM(D34:D37)</f>
        <v>876.9</v>
      </c>
      <c r="E33" s="4">
        <f t="shared" si="12"/>
        <v>876.9</v>
      </c>
      <c r="F33" s="19">
        <f t="shared" si="12"/>
        <v>0</v>
      </c>
      <c r="G33" s="19">
        <f t="shared" si="12"/>
        <v>0</v>
      </c>
      <c r="H33" s="19">
        <f t="shared" si="12"/>
        <v>0</v>
      </c>
      <c r="I33" s="4">
        <f t="shared" si="12"/>
        <v>2851.4</v>
      </c>
      <c r="J33" s="14"/>
    </row>
    <row r="34" spans="2:10" x14ac:dyDescent="0.25">
      <c r="B34" s="5" t="s">
        <v>1</v>
      </c>
      <c r="C34" s="19">
        <v>0</v>
      </c>
      <c r="D34" s="19">
        <v>0</v>
      </c>
      <c r="E34" s="19">
        <v>0</v>
      </c>
      <c r="F34" s="19">
        <v>0</v>
      </c>
      <c r="G34" s="19">
        <v>0</v>
      </c>
      <c r="H34" s="19">
        <v>0</v>
      </c>
      <c r="I34" s="19">
        <f>SUM(C34:H34)</f>
        <v>0</v>
      </c>
      <c r="J34" s="14"/>
    </row>
    <row r="35" spans="2:10" x14ac:dyDescent="0.25">
      <c r="B35" s="5" t="s">
        <v>2</v>
      </c>
      <c r="C35" s="19">
        <v>0</v>
      </c>
      <c r="D35" s="19">
        <v>0</v>
      </c>
      <c r="E35" s="19">
        <v>0</v>
      </c>
      <c r="F35" s="19">
        <v>0</v>
      </c>
      <c r="G35" s="19">
        <v>0</v>
      </c>
      <c r="H35" s="19">
        <v>0</v>
      </c>
      <c r="I35" s="19">
        <f t="shared" ref="I35:I37" si="13">SUM(C35:H35)</f>
        <v>0</v>
      </c>
      <c r="J35" s="14"/>
    </row>
    <row r="36" spans="2:10" x14ac:dyDescent="0.25">
      <c r="B36" s="5" t="s">
        <v>3</v>
      </c>
      <c r="C36" s="4">
        <v>1097.5999999999999</v>
      </c>
      <c r="D36" s="4">
        <v>876.9</v>
      </c>
      <c r="E36" s="4">
        <v>876.9</v>
      </c>
      <c r="F36" s="4">
        <v>0</v>
      </c>
      <c r="G36" s="4">
        <v>0</v>
      </c>
      <c r="H36" s="4">
        <v>0</v>
      </c>
      <c r="I36" s="4">
        <f t="shared" si="13"/>
        <v>2851.4</v>
      </c>
      <c r="J36" s="14"/>
    </row>
    <row r="37" spans="2:10" x14ac:dyDescent="0.25">
      <c r="B37" s="5" t="s">
        <v>4</v>
      </c>
      <c r="C37" s="19">
        <v>0</v>
      </c>
      <c r="D37" s="19">
        <v>0</v>
      </c>
      <c r="E37" s="19">
        <v>0</v>
      </c>
      <c r="F37" s="19">
        <v>0</v>
      </c>
      <c r="G37" s="19">
        <v>0</v>
      </c>
      <c r="H37" s="19">
        <v>0</v>
      </c>
      <c r="I37" s="19">
        <f t="shared" si="13"/>
        <v>0</v>
      </c>
      <c r="J37" s="14"/>
    </row>
    <row r="38" spans="2:10" ht="57" x14ac:dyDescent="0.25">
      <c r="B38" s="7" t="s">
        <v>12</v>
      </c>
      <c r="C38" s="4">
        <f t="shared" ref="C38:I38" si="14">C43+C48+C53+C58+C63+C68+C73+C78+C83+C88+C93+C98+C103+C113+C118+C108</f>
        <v>72644.200000000012</v>
      </c>
      <c r="D38" s="4">
        <f t="shared" si="14"/>
        <v>62585.099999999991</v>
      </c>
      <c r="E38" s="4">
        <f t="shared" si="14"/>
        <v>62678.9</v>
      </c>
      <c r="F38" s="19">
        <f t="shared" si="14"/>
        <v>0</v>
      </c>
      <c r="G38" s="19">
        <f t="shared" si="14"/>
        <v>0</v>
      </c>
      <c r="H38" s="19">
        <f t="shared" si="14"/>
        <v>0</v>
      </c>
      <c r="I38" s="4">
        <f t="shared" si="14"/>
        <v>197908.2</v>
      </c>
      <c r="J38" s="14"/>
    </row>
    <row r="39" spans="2:10" x14ac:dyDescent="0.25">
      <c r="B39" s="5" t="s">
        <v>1</v>
      </c>
      <c r="C39" s="4">
        <f>C44+C49+C54+C59+C64+C69+C74+C79+C84+C89+C94+C99+C104+C114+C119+C109</f>
        <v>1970.3999999999999</v>
      </c>
      <c r="D39" s="4">
        <f>D44+D49+D54+D59+D64+D69+D74+D79+D84+D89+D94+D99+D104+D114+D119+D109</f>
        <v>2112.4</v>
      </c>
      <c r="E39" s="4">
        <f>E44+E49+E54+E59+E64+E69+E74+E79+E84+E89+E94+E99+E104+E114+E119+E109</f>
        <v>2113.3000000000002</v>
      </c>
      <c r="F39" s="19">
        <f t="shared" ref="F39:H39" si="15">F44+F49+F54+F59+F64+F69+F74+F79+F84+F89+F94+F99+F104+F114+F119</f>
        <v>0</v>
      </c>
      <c r="G39" s="19">
        <f t="shared" si="15"/>
        <v>0</v>
      </c>
      <c r="H39" s="19">
        <f t="shared" si="15"/>
        <v>0</v>
      </c>
      <c r="I39" s="4">
        <f>I44+I49+I54+I59+I64+I69+I74+I79+I84+I89+I94+I99+I104+I114+I119+I109</f>
        <v>6196.1</v>
      </c>
      <c r="J39" s="14"/>
    </row>
    <row r="40" spans="2:10" x14ac:dyDescent="0.25">
      <c r="B40" s="5" t="s">
        <v>2</v>
      </c>
      <c r="C40" s="19">
        <f t="shared" ref="C40:E41" si="16">C45+C50+C55+C60+C65+C70+C75+C80+C85+C90+C95+C100+C105+C115+C120+C110</f>
        <v>1244</v>
      </c>
      <c r="D40" s="19">
        <f t="shared" si="16"/>
        <v>1253</v>
      </c>
      <c r="E40" s="19">
        <f t="shared" si="16"/>
        <v>1263</v>
      </c>
      <c r="F40" s="19">
        <f t="shared" ref="F40:H42" si="17">F45+F50+F55+F60+F65+F70+F75+F80+F85+F90+F95+F100+F105+F115+F120</f>
        <v>0</v>
      </c>
      <c r="G40" s="19">
        <f t="shared" si="17"/>
        <v>0</v>
      </c>
      <c r="H40" s="19">
        <f t="shared" si="17"/>
        <v>0</v>
      </c>
      <c r="I40" s="19">
        <f>I45+I50+I55+I60+I65+I70+I75+I80+I85+I90+I95+I100+I105+I115+I120+I110</f>
        <v>3760</v>
      </c>
      <c r="J40" s="14"/>
    </row>
    <row r="41" spans="2:10" x14ac:dyDescent="0.25">
      <c r="B41" s="5" t="s">
        <v>3</v>
      </c>
      <c r="C41" s="4">
        <f>C46+C51+C56+C61+C66+C71+C76+C81+C86+C91+C96+C101+C106+C116+C121+C111</f>
        <v>69429.8</v>
      </c>
      <c r="D41" s="4">
        <f t="shared" si="16"/>
        <v>59219.7</v>
      </c>
      <c r="E41" s="4">
        <f t="shared" si="16"/>
        <v>59302.6</v>
      </c>
      <c r="F41" s="19">
        <f t="shared" si="17"/>
        <v>0</v>
      </c>
      <c r="G41" s="19">
        <f t="shared" si="17"/>
        <v>0</v>
      </c>
      <c r="H41" s="19">
        <f t="shared" si="17"/>
        <v>0</v>
      </c>
      <c r="I41" s="4">
        <f>I46+I51+I56+I61+I66+I71+I76+I81+I86+I91+I96+I101+I106+I116+I121+I111</f>
        <v>187952.1</v>
      </c>
      <c r="J41" s="14"/>
    </row>
    <row r="42" spans="2:10" x14ac:dyDescent="0.25">
      <c r="B42" s="5" t="s">
        <v>4</v>
      </c>
      <c r="C42" s="19">
        <f>C47+C52+C57+C62+C67+C72+C77+C82+C87+C92+C97+C102+C107+C117+C122</f>
        <v>0</v>
      </c>
      <c r="D42" s="19">
        <f>D47+D52+D57+D62+D67+D72+D77+D82+D87+D92+D97+D102+D107+D117+D122</f>
        <v>0</v>
      </c>
      <c r="E42" s="19">
        <f>E47+E52+E57+E62+E67+E72+E77+E82+E87+E92+E97+E102+E107+E117+E122</f>
        <v>0</v>
      </c>
      <c r="F42" s="19">
        <f t="shared" si="17"/>
        <v>0</v>
      </c>
      <c r="G42" s="19">
        <f t="shared" si="17"/>
        <v>0</v>
      </c>
      <c r="H42" s="19">
        <f t="shared" si="17"/>
        <v>0</v>
      </c>
      <c r="I42" s="19">
        <f>I47+I52+I57+I62+I67+I72+I77+I82+I87+I92+I97+I102+I107+I117+I122</f>
        <v>0</v>
      </c>
      <c r="J42" s="14"/>
    </row>
    <row r="43" spans="2:10" ht="42.75" x14ac:dyDescent="0.25">
      <c r="B43" s="8" t="s">
        <v>13</v>
      </c>
      <c r="C43" s="4">
        <f>SUM(C44:C47)</f>
        <v>2254.9</v>
      </c>
      <c r="D43" s="4">
        <f t="shared" ref="D43:I43" si="18">SUM(D44:D47)</f>
        <v>2188.6999999999998</v>
      </c>
      <c r="E43" s="4">
        <f t="shared" si="18"/>
        <v>2188.6999999999998</v>
      </c>
      <c r="F43" s="19">
        <f t="shared" si="18"/>
        <v>0</v>
      </c>
      <c r="G43" s="19">
        <f t="shared" si="18"/>
        <v>0</v>
      </c>
      <c r="H43" s="19">
        <f t="shared" si="18"/>
        <v>0</v>
      </c>
      <c r="I43" s="4">
        <f t="shared" si="18"/>
        <v>6632.3</v>
      </c>
      <c r="J43" s="14"/>
    </row>
    <row r="44" spans="2:10" x14ac:dyDescent="0.25">
      <c r="B44" s="5" t="s">
        <v>1</v>
      </c>
      <c r="C44" s="19">
        <v>0</v>
      </c>
      <c r="D44" s="19">
        <v>0</v>
      </c>
      <c r="E44" s="19">
        <v>0</v>
      </c>
      <c r="F44" s="19">
        <v>0</v>
      </c>
      <c r="G44" s="19">
        <v>0</v>
      </c>
      <c r="H44" s="19">
        <v>0</v>
      </c>
      <c r="I44" s="19">
        <f>SUM(C44:H44)</f>
        <v>0</v>
      </c>
      <c r="J44" s="14"/>
    </row>
    <row r="45" spans="2:10" x14ac:dyDescent="0.25">
      <c r="B45" s="5" t="s">
        <v>2</v>
      </c>
      <c r="C45" s="19">
        <v>0</v>
      </c>
      <c r="D45" s="19">
        <v>0</v>
      </c>
      <c r="E45" s="19">
        <v>0</v>
      </c>
      <c r="F45" s="19">
        <v>0</v>
      </c>
      <c r="G45" s="19">
        <v>0</v>
      </c>
      <c r="H45" s="19">
        <v>0</v>
      </c>
      <c r="I45" s="19">
        <f t="shared" ref="I45:I47" si="19">SUM(C45:H45)</f>
        <v>0</v>
      </c>
      <c r="J45" s="14"/>
    </row>
    <row r="46" spans="2:10" x14ac:dyDescent="0.25">
      <c r="B46" s="5" t="s">
        <v>3</v>
      </c>
      <c r="C46" s="4">
        <v>2254.9</v>
      </c>
      <c r="D46" s="4">
        <v>2188.6999999999998</v>
      </c>
      <c r="E46" s="4">
        <v>2188.6999999999998</v>
      </c>
      <c r="F46" s="19">
        <v>0</v>
      </c>
      <c r="G46" s="19">
        <v>0</v>
      </c>
      <c r="H46" s="19">
        <v>0</v>
      </c>
      <c r="I46" s="4">
        <f t="shared" si="19"/>
        <v>6632.3</v>
      </c>
      <c r="J46" s="14"/>
    </row>
    <row r="47" spans="2:10" x14ac:dyDescent="0.25">
      <c r="B47" s="5" t="s">
        <v>4</v>
      </c>
      <c r="C47" s="19">
        <v>0</v>
      </c>
      <c r="D47" s="19">
        <v>0</v>
      </c>
      <c r="E47" s="19">
        <v>0</v>
      </c>
      <c r="F47" s="19">
        <v>0</v>
      </c>
      <c r="G47" s="19">
        <v>0</v>
      </c>
      <c r="H47" s="19">
        <v>0</v>
      </c>
      <c r="I47" s="19">
        <f t="shared" si="19"/>
        <v>0</v>
      </c>
      <c r="J47" s="14"/>
    </row>
    <row r="48" spans="2:10" ht="42.75" x14ac:dyDescent="0.25">
      <c r="B48" s="8" t="s">
        <v>14</v>
      </c>
      <c r="C48" s="4">
        <f>SUM(C49:C52)</f>
        <v>56701.2</v>
      </c>
      <c r="D48" s="19">
        <f t="shared" ref="D48:I48" si="20">SUM(D49:D52)</f>
        <v>54626</v>
      </c>
      <c r="E48" s="19">
        <f t="shared" si="20"/>
        <v>54625.9</v>
      </c>
      <c r="F48" s="19">
        <f t="shared" si="20"/>
        <v>0</v>
      </c>
      <c r="G48" s="19">
        <f t="shared" si="20"/>
        <v>0</v>
      </c>
      <c r="H48" s="19">
        <f t="shared" si="20"/>
        <v>0</v>
      </c>
      <c r="I48" s="4">
        <f t="shared" si="20"/>
        <v>165953.1</v>
      </c>
      <c r="J48" s="14"/>
    </row>
    <row r="49" spans="2:10" x14ac:dyDescent="0.25">
      <c r="B49" s="5" t="s">
        <v>1</v>
      </c>
      <c r="C49" s="19">
        <v>0</v>
      </c>
      <c r="D49" s="19">
        <v>0</v>
      </c>
      <c r="E49" s="19">
        <v>0</v>
      </c>
      <c r="F49" s="19">
        <v>0</v>
      </c>
      <c r="G49" s="19">
        <v>0</v>
      </c>
      <c r="H49" s="19">
        <v>0</v>
      </c>
      <c r="I49" s="19">
        <f>SUM(C49:H49)</f>
        <v>0</v>
      </c>
      <c r="J49" s="14"/>
    </row>
    <row r="50" spans="2:10" x14ac:dyDescent="0.25">
      <c r="B50" s="5" t="s">
        <v>2</v>
      </c>
      <c r="C50" s="19">
        <v>0</v>
      </c>
      <c r="D50" s="19">
        <v>0</v>
      </c>
      <c r="E50" s="19">
        <v>0</v>
      </c>
      <c r="F50" s="19">
        <v>0</v>
      </c>
      <c r="G50" s="19">
        <v>0</v>
      </c>
      <c r="H50" s="19">
        <v>0</v>
      </c>
      <c r="I50" s="19">
        <f t="shared" ref="I50:I52" si="21">SUM(C50:H50)</f>
        <v>0</v>
      </c>
      <c r="J50" s="14"/>
    </row>
    <row r="51" spans="2:10" x14ac:dyDescent="0.25">
      <c r="B51" s="5" t="s">
        <v>3</v>
      </c>
      <c r="C51" s="4">
        <v>56701.2</v>
      </c>
      <c r="D51" s="19">
        <v>54626</v>
      </c>
      <c r="E51" s="19">
        <v>54625.9</v>
      </c>
      <c r="F51" s="19">
        <v>0</v>
      </c>
      <c r="G51" s="19">
        <v>0</v>
      </c>
      <c r="H51" s="19">
        <v>0</v>
      </c>
      <c r="I51" s="4">
        <f t="shared" si="21"/>
        <v>165953.1</v>
      </c>
      <c r="J51" s="14"/>
    </row>
    <row r="52" spans="2:10" x14ac:dyDescent="0.25">
      <c r="B52" s="5" t="s">
        <v>4</v>
      </c>
      <c r="C52" s="19">
        <v>0</v>
      </c>
      <c r="D52" s="19">
        <v>0</v>
      </c>
      <c r="E52" s="19">
        <v>0</v>
      </c>
      <c r="F52" s="19">
        <v>0</v>
      </c>
      <c r="G52" s="19">
        <v>0</v>
      </c>
      <c r="H52" s="19">
        <v>0</v>
      </c>
      <c r="I52" s="19">
        <f t="shared" si="21"/>
        <v>0</v>
      </c>
      <c r="J52" s="14"/>
    </row>
    <row r="53" spans="2:10" ht="57" x14ac:dyDescent="0.25">
      <c r="B53" s="8" t="s">
        <v>15</v>
      </c>
      <c r="C53" s="19">
        <f>SUM(C54:C57)</f>
        <v>4720</v>
      </c>
      <c r="D53" s="19">
        <f t="shared" ref="D53:I53" si="22">SUM(D54:D57)</f>
        <v>0</v>
      </c>
      <c r="E53" s="19">
        <f t="shared" si="22"/>
        <v>0</v>
      </c>
      <c r="F53" s="19">
        <f t="shared" si="22"/>
        <v>0</v>
      </c>
      <c r="G53" s="19">
        <f t="shared" si="22"/>
        <v>0</v>
      </c>
      <c r="H53" s="19">
        <f t="shared" si="22"/>
        <v>0</v>
      </c>
      <c r="I53" s="19">
        <f t="shared" si="22"/>
        <v>4720</v>
      </c>
      <c r="J53" s="14"/>
    </row>
    <row r="54" spans="2:10" x14ac:dyDescent="0.25">
      <c r="B54" s="5" t="s">
        <v>1</v>
      </c>
      <c r="C54" s="19">
        <v>0</v>
      </c>
      <c r="D54" s="19">
        <v>0</v>
      </c>
      <c r="E54" s="19">
        <v>0</v>
      </c>
      <c r="F54" s="19">
        <v>0</v>
      </c>
      <c r="G54" s="19">
        <v>0</v>
      </c>
      <c r="H54" s="19">
        <v>0</v>
      </c>
      <c r="I54" s="19">
        <f>SUM(C54:H54)</f>
        <v>0</v>
      </c>
      <c r="J54" s="14"/>
    </row>
    <row r="55" spans="2:10" x14ac:dyDescent="0.25">
      <c r="B55" s="5" t="s">
        <v>2</v>
      </c>
      <c r="C55" s="19">
        <v>0</v>
      </c>
      <c r="D55" s="19">
        <v>0</v>
      </c>
      <c r="E55" s="19">
        <v>0</v>
      </c>
      <c r="F55" s="19">
        <v>0</v>
      </c>
      <c r="G55" s="19">
        <v>0</v>
      </c>
      <c r="H55" s="19">
        <v>0</v>
      </c>
      <c r="I55" s="19">
        <f t="shared" ref="I55:I57" si="23">SUM(C55:H55)</f>
        <v>0</v>
      </c>
      <c r="J55" s="14"/>
    </row>
    <row r="56" spans="2:10" x14ac:dyDescent="0.25">
      <c r="B56" s="5" t="s">
        <v>3</v>
      </c>
      <c r="C56" s="19">
        <v>4720</v>
      </c>
      <c r="D56" s="19">
        <v>0</v>
      </c>
      <c r="E56" s="19">
        <v>0</v>
      </c>
      <c r="F56" s="19">
        <v>0</v>
      </c>
      <c r="G56" s="19">
        <v>0</v>
      </c>
      <c r="H56" s="19">
        <v>0</v>
      </c>
      <c r="I56" s="19">
        <f t="shared" si="23"/>
        <v>4720</v>
      </c>
      <c r="J56" s="14"/>
    </row>
    <row r="57" spans="2:10" x14ac:dyDescent="0.25">
      <c r="B57" s="5" t="s">
        <v>4</v>
      </c>
      <c r="C57" s="19">
        <v>0</v>
      </c>
      <c r="D57" s="19">
        <v>0</v>
      </c>
      <c r="E57" s="19">
        <v>0</v>
      </c>
      <c r="F57" s="19">
        <v>0</v>
      </c>
      <c r="G57" s="19">
        <v>0</v>
      </c>
      <c r="H57" s="19">
        <v>0</v>
      </c>
      <c r="I57" s="19">
        <f t="shared" si="23"/>
        <v>0</v>
      </c>
      <c r="J57" s="14"/>
    </row>
    <row r="58" spans="2:10" ht="42.75" x14ac:dyDescent="0.25">
      <c r="B58" s="7" t="s">
        <v>16</v>
      </c>
      <c r="C58" s="19">
        <f>SUM(C59:C62)</f>
        <v>2488</v>
      </c>
      <c r="D58" s="19">
        <f t="shared" ref="D58:I58" si="24">SUM(D59:D62)</f>
        <v>2405</v>
      </c>
      <c r="E58" s="19">
        <f t="shared" si="24"/>
        <v>2488</v>
      </c>
      <c r="F58" s="19">
        <f t="shared" si="24"/>
        <v>0</v>
      </c>
      <c r="G58" s="19">
        <f t="shared" si="24"/>
        <v>0</v>
      </c>
      <c r="H58" s="19">
        <f t="shared" si="24"/>
        <v>0</v>
      </c>
      <c r="I58" s="19">
        <f t="shared" si="24"/>
        <v>7381</v>
      </c>
      <c r="J58" s="14"/>
    </row>
    <row r="59" spans="2:10" x14ac:dyDescent="0.25">
      <c r="B59" s="5" t="s">
        <v>1</v>
      </c>
      <c r="C59" s="19">
        <v>0</v>
      </c>
      <c r="D59" s="19">
        <v>0</v>
      </c>
      <c r="E59" s="19">
        <v>0</v>
      </c>
      <c r="F59" s="19">
        <v>0</v>
      </c>
      <c r="G59" s="19">
        <v>0</v>
      </c>
      <c r="H59" s="19">
        <v>0</v>
      </c>
      <c r="I59" s="19">
        <f>SUM(C59:H59)</f>
        <v>0</v>
      </c>
      <c r="J59" s="14"/>
    </row>
    <row r="60" spans="2:10" x14ac:dyDescent="0.25">
      <c r="B60" s="5" t="s">
        <v>2</v>
      </c>
      <c r="C60" s="19">
        <v>0</v>
      </c>
      <c r="D60" s="19">
        <v>0</v>
      </c>
      <c r="E60" s="19">
        <v>0</v>
      </c>
      <c r="F60" s="19">
        <v>0</v>
      </c>
      <c r="G60" s="19">
        <v>0</v>
      </c>
      <c r="H60" s="19">
        <v>0</v>
      </c>
      <c r="I60" s="19">
        <f t="shared" ref="I60:I62" si="25">SUM(C60:H60)</f>
        <v>0</v>
      </c>
      <c r="J60" s="14"/>
    </row>
    <row r="61" spans="2:10" x14ac:dyDescent="0.25">
      <c r="B61" s="5" t="s">
        <v>3</v>
      </c>
      <c r="C61" s="19">
        <v>2488</v>
      </c>
      <c r="D61" s="19">
        <v>2405</v>
      </c>
      <c r="E61" s="19">
        <v>2488</v>
      </c>
      <c r="F61" s="19">
        <v>0</v>
      </c>
      <c r="G61" s="19">
        <v>0</v>
      </c>
      <c r="H61" s="19">
        <v>0</v>
      </c>
      <c r="I61" s="19">
        <f t="shared" si="25"/>
        <v>7381</v>
      </c>
      <c r="J61" s="14"/>
    </row>
    <row r="62" spans="2:10" x14ac:dyDescent="0.25">
      <c r="B62" s="5" t="s">
        <v>4</v>
      </c>
      <c r="C62" s="4">
        <v>0</v>
      </c>
      <c r="D62" s="19">
        <v>0</v>
      </c>
      <c r="E62" s="19">
        <v>0</v>
      </c>
      <c r="F62" s="19">
        <v>0</v>
      </c>
      <c r="G62" s="19">
        <v>0</v>
      </c>
      <c r="H62" s="19">
        <v>0</v>
      </c>
      <c r="I62" s="19">
        <f t="shared" si="25"/>
        <v>0</v>
      </c>
      <c r="J62" s="14"/>
    </row>
    <row r="63" spans="2:10" ht="57" x14ac:dyDescent="0.25">
      <c r="B63" s="8" t="s">
        <v>17</v>
      </c>
      <c r="C63" s="4">
        <f>SUM(C64:C67)</f>
        <v>2715.7</v>
      </c>
      <c r="D63" s="19">
        <f t="shared" ref="D63:I63" si="26">SUM(D64:D67)</f>
        <v>0</v>
      </c>
      <c r="E63" s="19">
        <f t="shared" si="26"/>
        <v>0</v>
      </c>
      <c r="F63" s="19">
        <f t="shared" si="26"/>
        <v>0</v>
      </c>
      <c r="G63" s="19">
        <f t="shared" si="26"/>
        <v>0</v>
      </c>
      <c r="H63" s="19">
        <f t="shared" si="26"/>
        <v>0</v>
      </c>
      <c r="I63" s="4">
        <f t="shared" si="26"/>
        <v>2715.7</v>
      </c>
      <c r="J63" s="14"/>
    </row>
    <row r="64" spans="2:10" x14ac:dyDescent="0.25">
      <c r="B64" s="5" t="s">
        <v>1</v>
      </c>
      <c r="C64" s="19">
        <v>0</v>
      </c>
      <c r="D64" s="19">
        <v>0</v>
      </c>
      <c r="E64" s="19">
        <v>0</v>
      </c>
      <c r="F64" s="19">
        <v>0</v>
      </c>
      <c r="G64" s="19">
        <v>0</v>
      </c>
      <c r="H64" s="19">
        <v>0</v>
      </c>
      <c r="I64" s="19">
        <f>SUM(C64:H64)</f>
        <v>0</v>
      </c>
      <c r="J64" s="14"/>
    </row>
    <row r="65" spans="2:10" x14ac:dyDescent="0.25">
      <c r="B65" s="5" t="s">
        <v>2</v>
      </c>
      <c r="C65" s="19">
        <v>0</v>
      </c>
      <c r="D65" s="19">
        <v>0</v>
      </c>
      <c r="E65" s="19">
        <v>0</v>
      </c>
      <c r="F65" s="19">
        <v>0</v>
      </c>
      <c r="G65" s="19">
        <v>0</v>
      </c>
      <c r="H65" s="19">
        <v>0</v>
      </c>
      <c r="I65" s="19">
        <f t="shared" ref="I65:I67" si="27">SUM(C65:H65)</f>
        <v>0</v>
      </c>
      <c r="J65" s="14"/>
    </row>
    <row r="66" spans="2:10" x14ac:dyDescent="0.25">
      <c r="B66" s="5" t="s">
        <v>3</v>
      </c>
      <c r="C66" s="4">
        <v>2715.7</v>
      </c>
      <c r="D66" s="19">
        <v>0</v>
      </c>
      <c r="E66" s="19">
        <v>0</v>
      </c>
      <c r="F66" s="19">
        <v>0</v>
      </c>
      <c r="G66" s="19">
        <v>0</v>
      </c>
      <c r="H66" s="19">
        <v>0</v>
      </c>
      <c r="I66" s="4">
        <f t="shared" si="27"/>
        <v>2715.7</v>
      </c>
      <c r="J66" s="14"/>
    </row>
    <row r="67" spans="2:10" x14ac:dyDescent="0.25">
      <c r="B67" s="5" t="s">
        <v>4</v>
      </c>
      <c r="C67" s="19">
        <v>0</v>
      </c>
      <c r="D67" s="19">
        <v>0</v>
      </c>
      <c r="E67" s="19">
        <v>0</v>
      </c>
      <c r="F67" s="19">
        <v>0</v>
      </c>
      <c r="G67" s="19">
        <v>0</v>
      </c>
      <c r="H67" s="19">
        <v>0</v>
      </c>
      <c r="I67" s="19">
        <f t="shared" si="27"/>
        <v>0</v>
      </c>
      <c r="J67" s="14"/>
    </row>
    <row r="68" spans="2:10" ht="99.75" x14ac:dyDescent="0.25">
      <c r="B68" s="8" t="s">
        <v>18</v>
      </c>
      <c r="C68" s="19">
        <f>SUM(C69:C72)</f>
        <v>90</v>
      </c>
      <c r="D68" s="19">
        <f t="shared" ref="D68:I68" si="28">SUM(D69:D72)</f>
        <v>90</v>
      </c>
      <c r="E68" s="19">
        <f t="shared" si="28"/>
        <v>90</v>
      </c>
      <c r="F68" s="19">
        <f t="shared" si="28"/>
        <v>0</v>
      </c>
      <c r="G68" s="19">
        <f t="shared" si="28"/>
        <v>0</v>
      </c>
      <c r="H68" s="19">
        <f t="shared" si="28"/>
        <v>0</v>
      </c>
      <c r="I68" s="19">
        <f t="shared" si="28"/>
        <v>270</v>
      </c>
      <c r="J68" s="14"/>
    </row>
    <row r="69" spans="2:10" x14ac:dyDescent="0.25">
      <c r="B69" s="5" t="s">
        <v>1</v>
      </c>
      <c r="C69" s="19">
        <v>0</v>
      </c>
      <c r="D69" s="19">
        <v>0</v>
      </c>
      <c r="E69" s="19">
        <v>0</v>
      </c>
      <c r="F69" s="19">
        <v>0</v>
      </c>
      <c r="G69" s="19">
        <v>0</v>
      </c>
      <c r="H69" s="19">
        <v>0</v>
      </c>
      <c r="I69" s="19">
        <f>SUM(C69:H69)</f>
        <v>0</v>
      </c>
      <c r="J69" s="14"/>
    </row>
    <row r="70" spans="2:10" x14ac:dyDescent="0.25">
      <c r="B70" s="5" t="s">
        <v>2</v>
      </c>
      <c r="C70" s="19">
        <v>90</v>
      </c>
      <c r="D70" s="19">
        <v>90</v>
      </c>
      <c r="E70" s="19">
        <v>90</v>
      </c>
      <c r="F70" s="19">
        <v>0</v>
      </c>
      <c r="G70" s="19">
        <v>0</v>
      </c>
      <c r="H70" s="19">
        <v>0</v>
      </c>
      <c r="I70" s="19">
        <f t="shared" ref="I70:I72" si="29">SUM(C70:H70)</f>
        <v>270</v>
      </c>
      <c r="J70" s="14"/>
    </row>
    <row r="71" spans="2:10" x14ac:dyDescent="0.25">
      <c r="B71" s="5" t="s">
        <v>3</v>
      </c>
      <c r="C71" s="19">
        <v>0</v>
      </c>
      <c r="D71" s="19">
        <v>0</v>
      </c>
      <c r="E71" s="19">
        <v>0</v>
      </c>
      <c r="F71" s="19">
        <v>0</v>
      </c>
      <c r="G71" s="19">
        <v>0</v>
      </c>
      <c r="H71" s="19">
        <v>0</v>
      </c>
      <c r="I71" s="19">
        <f t="shared" si="29"/>
        <v>0</v>
      </c>
      <c r="J71" s="14"/>
    </row>
    <row r="72" spans="2:10" x14ac:dyDescent="0.25">
      <c r="B72" s="5" t="s">
        <v>4</v>
      </c>
      <c r="C72" s="19">
        <v>0</v>
      </c>
      <c r="D72" s="19">
        <v>0</v>
      </c>
      <c r="E72" s="19">
        <v>0</v>
      </c>
      <c r="F72" s="19">
        <v>0</v>
      </c>
      <c r="G72" s="19">
        <v>0</v>
      </c>
      <c r="H72" s="19">
        <v>0</v>
      </c>
      <c r="I72" s="19">
        <f t="shared" si="29"/>
        <v>0</v>
      </c>
      <c r="J72" s="14"/>
    </row>
    <row r="73" spans="2:10" ht="71.25" x14ac:dyDescent="0.25">
      <c r="B73" s="8" t="s">
        <v>19</v>
      </c>
      <c r="C73" s="19">
        <f>SUM(C74:C77)</f>
        <v>0</v>
      </c>
      <c r="D73" s="19">
        <f t="shared" ref="D73:I73" si="30">SUM(D74:D77)</f>
        <v>0</v>
      </c>
      <c r="E73" s="19">
        <f t="shared" si="30"/>
        <v>0</v>
      </c>
      <c r="F73" s="19">
        <f t="shared" si="30"/>
        <v>0</v>
      </c>
      <c r="G73" s="19">
        <f t="shared" si="30"/>
        <v>0</v>
      </c>
      <c r="H73" s="19">
        <f t="shared" si="30"/>
        <v>0</v>
      </c>
      <c r="I73" s="19">
        <f t="shared" si="30"/>
        <v>0</v>
      </c>
      <c r="J73" s="14"/>
    </row>
    <row r="74" spans="2:10" x14ac:dyDescent="0.25">
      <c r="B74" s="5" t="s">
        <v>1</v>
      </c>
      <c r="C74" s="19">
        <v>0</v>
      </c>
      <c r="D74" s="19">
        <v>0</v>
      </c>
      <c r="E74" s="19">
        <v>0</v>
      </c>
      <c r="F74" s="19">
        <v>0</v>
      </c>
      <c r="G74" s="19">
        <v>0</v>
      </c>
      <c r="H74" s="19">
        <v>0</v>
      </c>
      <c r="I74" s="19">
        <f>SUM(C74:H74)</f>
        <v>0</v>
      </c>
      <c r="J74" s="14"/>
    </row>
    <row r="75" spans="2:10" x14ac:dyDescent="0.25">
      <c r="B75" s="5" t="s">
        <v>2</v>
      </c>
      <c r="C75" s="19">
        <v>0</v>
      </c>
      <c r="D75" s="19">
        <v>0</v>
      </c>
      <c r="E75" s="19">
        <v>0</v>
      </c>
      <c r="F75" s="19">
        <v>0</v>
      </c>
      <c r="G75" s="19">
        <v>0</v>
      </c>
      <c r="H75" s="19">
        <v>0</v>
      </c>
      <c r="I75" s="19">
        <f t="shared" ref="I75:I77" si="31">SUM(C75:H75)</f>
        <v>0</v>
      </c>
      <c r="J75" s="14"/>
    </row>
    <row r="76" spans="2:10" x14ac:dyDescent="0.25">
      <c r="B76" s="5" t="s">
        <v>3</v>
      </c>
      <c r="C76" s="19">
        <v>0</v>
      </c>
      <c r="D76" s="19">
        <v>0</v>
      </c>
      <c r="E76" s="19">
        <v>0</v>
      </c>
      <c r="F76" s="19">
        <v>0</v>
      </c>
      <c r="G76" s="19">
        <v>0</v>
      </c>
      <c r="H76" s="19">
        <v>0</v>
      </c>
      <c r="I76" s="19">
        <f t="shared" si="31"/>
        <v>0</v>
      </c>
      <c r="J76" s="14"/>
    </row>
    <row r="77" spans="2:10" x14ac:dyDescent="0.25">
      <c r="B77" s="5" t="s">
        <v>4</v>
      </c>
      <c r="C77" s="19">
        <v>0</v>
      </c>
      <c r="D77" s="19">
        <v>0</v>
      </c>
      <c r="E77" s="19">
        <v>0</v>
      </c>
      <c r="F77" s="19">
        <v>0</v>
      </c>
      <c r="G77" s="19">
        <v>0</v>
      </c>
      <c r="H77" s="19">
        <v>0</v>
      </c>
      <c r="I77" s="19">
        <f t="shared" si="31"/>
        <v>0</v>
      </c>
      <c r="J77" s="14"/>
    </row>
    <row r="78" spans="2:10" ht="99.75" x14ac:dyDescent="0.25">
      <c r="B78" s="7" t="s">
        <v>37</v>
      </c>
      <c r="C78" s="19">
        <f>SUM(C79:C82)</f>
        <v>550</v>
      </c>
      <c r="D78" s="19">
        <f t="shared" ref="D78:I78" si="32">SUM(D79:D82)</f>
        <v>0</v>
      </c>
      <c r="E78" s="19">
        <f t="shared" si="32"/>
        <v>0</v>
      </c>
      <c r="F78" s="19">
        <f t="shared" si="32"/>
        <v>0</v>
      </c>
      <c r="G78" s="19">
        <f t="shared" si="32"/>
        <v>0</v>
      </c>
      <c r="H78" s="19">
        <f t="shared" si="32"/>
        <v>0</v>
      </c>
      <c r="I78" s="19">
        <f t="shared" si="32"/>
        <v>550</v>
      </c>
      <c r="J78" s="14"/>
    </row>
    <row r="79" spans="2:10" x14ac:dyDescent="0.25">
      <c r="B79" s="5" t="s">
        <v>1</v>
      </c>
      <c r="C79" s="19">
        <v>0</v>
      </c>
      <c r="D79" s="19">
        <v>0</v>
      </c>
      <c r="E79" s="19">
        <v>0</v>
      </c>
      <c r="F79" s="19">
        <v>0</v>
      </c>
      <c r="G79" s="19">
        <v>0</v>
      </c>
      <c r="H79" s="19">
        <v>0</v>
      </c>
      <c r="I79" s="19">
        <f>SUM(C79:H79)</f>
        <v>0</v>
      </c>
      <c r="J79" s="14"/>
    </row>
    <row r="80" spans="2:10" x14ac:dyDescent="0.25">
      <c r="B80" s="5" t="s">
        <v>2</v>
      </c>
      <c r="C80" s="19">
        <v>0</v>
      </c>
      <c r="D80" s="19">
        <v>0</v>
      </c>
      <c r="E80" s="19">
        <v>0</v>
      </c>
      <c r="F80" s="19">
        <v>0</v>
      </c>
      <c r="G80" s="19">
        <v>0</v>
      </c>
      <c r="H80" s="19">
        <v>0</v>
      </c>
      <c r="I80" s="19">
        <f t="shared" ref="I80:I82" si="33">SUM(C80:H80)</f>
        <v>0</v>
      </c>
      <c r="J80" s="14"/>
    </row>
    <row r="81" spans="2:10" x14ac:dyDescent="0.25">
      <c r="B81" s="5" t="s">
        <v>3</v>
      </c>
      <c r="C81" s="19">
        <v>550</v>
      </c>
      <c r="D81" s="19">
        <v>0</v>
      </c>
      <c r="E81" s="19">
        <v>0</v>
      </c>
      <c r="F81" s="19">
        <v>0</v>
      </c>
      <c r="G81" s="19">
        <v>0</v>
      </c>
      <c r="H81" s="19">
        <v>0</v>
      </c>
      <c r="I81" s="19">
        <f t="shared" si="33"/>
        <v>550</v>
      </c>
      <c r="J81" s="14"/>
    </row>
    <row r="82" spans="2:10" x14ac:dyDescent="0.25">
      <c r="B82" s="5" t="s">
        <v>4</v>
      </c>
      <c r="C82" s="19">
        <v>0</v>
      </c>
      <c r="D82" s="19">
        <v>0</v>
      </c>
      <c r="E82" s="19">
        <v>0</v>
      </c>
      <c r="F82" s="19">
        <v>0</v>
      </c>
      <c r="G82" s="19">
        <v>0</v>
      </c>
      <c r="H82" s="19">
        <v>0</v>
      </c>
      <c r="I82" s="19">
        <f t="shared" si="33"/>
        <v>0</v>
      </c>
      <c r="J82" s="14"/>
    </row>
    <row r="83" spans="2:10" ht="71.25" x14ac:dyDescent="0.25">
      <c r="B83" s="7" t="s">
        <v>20</v>
      </c>
      <c r="C83" s="19">
        <f>SUM(C84:C87)</f>
        <v>807</v>
      </c>
      <c r="D83" s="19">
        <f t="shared" ref="D83:I83" si="34">SUM(D84:D87)</f>
        <v>812</v>
      </c>
      <c r="E83" s="19">
        <f t="shared" si="34"/>
        <v>819</v>
      </c>
      <c r="F83" s="19">
        <f t="shared" si="34"/>
        <v>0</v>
      </c>
      <c r="G83" s="19">
        <f t="shared" si="34"/>
        <v>0</v>
      </c>
      <c r="H83" s="19">
        <f t="shared" si="34"/>
        <v>0</v>
      </c>
      <c r="I83" s="19">
        <f t="shared" si="34"/>
        <v>2438</v>
      </c>
      <c r="J83" s="14"/>
    </row>
    <row r="84" spans="2:10" x14ac:dyDescent="0.25">
      <c r="B84" s="5" t="s">
        <v>1</v>
      </c>
      <c r="C84" s="19">
        <v>0</v>
      </c>
      <c r="D84" s="19">
        <v>0</v>
      </c>
      <c r="E84" s="19">
        <v>0</v>
      </c>
      <c r="F84" s="19">
        <v>0</v>
      </c>
      <c r="G84" s="19">
        <v>0</v>
      </c>
      <c r="H84" s="19">
        <v>0</v>
      </c>
      <c r="I84" s="19">
        <f>SUM(C84:H84)</f>
        <v>0</v>
      </c>
      <c r="J84" s="14"/>
    </row>
    <row r="85" spans="2:10" x14ac:dyDescent="0.25">
      <c r="B85" s="5" t="s">
        <v>2</v>
      </c>
      <c r="C85" s="19">
        <v>807</v>
      </c>
      <c r="D85" s="19">
        <v>812</v>
      </c>
      <c r="E85" s="19">
        <v>819</v>
      </c>
      <c r="F85" s="19">
        <v>0</v>
      </c>
      <c r="G85" s="19">
        <v>0</v>
      </c>
      <c r="H85" s="19">
        <v>0</v>
      </c>
      <c r="I85" s="19">
        <f t="shared" ref="I85:I87" si="35">SUM(C85:H85)</f>
        <v>2438</v>
      </c>
      <c r="J85" s="14"/>
    </row>
    <row r="86" spans="2:10" x14ac:dyDescent="0.25">
      <c r="B86" s="5" t="s">
        <v>3</v>
      </c>
      <c r="C86" s="19">
        <v>0</v>
      </c>
      <c r="D86" s="19">
        <v>0</v>
      </c>
      <c r="E86" s="19">
        <v>0</v>
      </c>
      <c r="F86" s="19">
        <v>0</v>
      </c>
      <c r="G86" s="19">
        <v>0</v>
      </c>
      <c r="H86" s="19">
        <v>0</v>
      </c>
      <c r="I86" s="19">
        <f t="shared" si="35"/>
        <v>0</v>
      </c>
      <c r="J86" s="14"/>
    </row>
    <row r="87" spans="2:10" x14ac:dyDescent="0.25">
      <c r="B87" s="5" t="s">
        <v>4</v>
      </c>
      <c r="C87" s="19">
        <v>0</v>
      </c>
      <c r="D87" s="19">
        <v>0</v>
      </c>
      <c r="E87" s="19">
        <v>0</v>
      </c>
      <c r="F87" s="19">
        <v>0</v>
      </c>
      <c r="G87" s="19">
        <v>0</v>
      </c>
      <c r="H87" s="19">
        <v>0</v>
      </c>
      <c r="I87" s="19">
        <f t="shared" si="35"/>
        <v>0</v>
      </c>
      <c r="J87" s="14"/>
    </row>
    <row r="88" spans="2:10" ht="71.25" x14ac:dyDescent="0.25">
      <c r="B88" s="8" t="s">
        <v>21</v>
      </c>
      <c r="C88" s="19">
        <f>SUM(C89:C92)</f>
        <v>1</v>
      </c>
      <c r="D88" s="19">
        <f t="shared" ref="D88:I88" si="36">SUM(D89:D92)</f>
        <v>1</v>
      </c>
      <c r="E88" s="19">
        <f t="shared" si="36"/>
        <v>1</v>
      </c>
      <c r="F88" s="19">
        <f t="shared" si="36"/>
        <v>0</v>
      </c>
      <c r="G88" s="19">
        <f t="shared" si="36"/>
        <v>0</v>
      </c>
      <c r="H88" s="19">
        <f t="shared" si="36"/>
        <v>0</v>
      </c>
      <c r="I88" s="19">
        <f t="shared" si="36"/>
        <v>3</v>
      </c>
      <c r="J88" s="14"/>
    </row>
    <row r="89" spans="2:10" x14ac:dyDescent="0.25">
      <c r="B89" s="5" t="s">
        <v>1</v>
      </c>
      <c r="C89" s="19">
        <v>0</v>
      </c>
      <c r="D89" s="19">
        <v>0</v>
      </c>
      <c r="E89" s="19">
        <v>0</v>
      </c>
      <c r="F89" s="19">
        <v>0</v>
      </c>
      <c r="G89" s="19">
        <v>0</v>
      </c>
      <c r="H89" s="19">
        <v>0</v>
      </c>
      <c r="I89" s="19">
        <f>SUM(C89:H89)</f>
        <v>0</v>
      </c>
      <c r="J89" s="14"/>
    </row>
    <row r="90" spans="2:10" x14ac:dyDescent="0.25">
      <c r="B90" s="5" t="s">
        <v>2</v>
      </c>
      <c r="C90" s="19">
        <v>1</v>
      </c>
      <c r="D90" s="19">
        <v>1</v>
      </c>
      <c r="E90" s="19">
        <v>1</v>
      </c>
      <c r="F90" s="19">
        <v>0</v>
      </c>
      <c r="G90" s="19">
        <v>0</v>
      </c>
      <c r="H90" s="19">
        <v>0</v>
      </c>
      <c r="I90" s="19">
        <f t="shared" ref="I90:I92" si="37">SUM(C90:H90)</f>
        <v>3</v>
      </c>
      <c r="J90" s="14"/>
    </row>
    <row r="91" spans="2:10" x14ac:dyDescent="0.25">
      <c r="B91" s="5" t="s">
        <v>3</v>
      </c>
      <c r="C91" s="19">
        <v>0</v>
      </c>
      <c r="D91" s="19">
        <v>0</v>
      </c>
      <c r="E91" s="19">
        <v>0</v>
      </c>
      <c r="F91" s="19">
        <v>0</v>
      </c>
      <c r="G91" s="19">
        <v>0</v>
      </c>
      <c r="H91" s="19">
        <v>0</v>
      </c>
      <c r="I91" s="19">
        <f t="shared" si="37"/>
        <v>0</v>
      </c>
      <c r="J91" s="14"/>
    </row>
    <row r="92" spans="2:10" x14ac:dyDescent="0.25">
      <c r="B92" s="5" t="s">
        <v>4</v>
      </c>
      <c r="C92" s="19">
        <v>0</v>
      </c>
      <c r="D92" s="19">
        <v>0</v>
      </c>
      <c r="E92" s="19">
        <v>0</v>
      </c>
      <c r="F92" s="19">
        <v>0</v>
      </c>
      <c r="G92" s="19">
        <v>0</v>
      </c>
      <c r="H92" s="19">
        <v>0</v>
      </c>
      <c r="I92" s="19">
        <f t="shared" si="37"/>
        <v>0</v>
      </c>
      <c r="J92" s="14"/>
    </row>
    <row r="93" spans="2:10" ht="57" x14ac:dyDescent="0.25">
      <c r="B93" s="7" t="s">
        <v>22</v>
      </c>
      <c r="C93" s="4">
        <f>SUM(C94:C97)</f>
        <v>427.8</v>
      </c>
      <c r="D93" s="4">
        <f t="shared" ref="D93:I93" si="38">SUM(D94:D97)</f>
        <v>465.1</v>
      </c>
      <c r="E93" s="4">
        <f t="shared" si="38"/>
        <v>480.7</v>
      </c>
      <c r="F93" s="19">
        <f t="shared" si="38"/>
        <v>0</v>
      </c>
      <c r="G93" s="19">
        <f t="shared" si="38"/>
        <v>0</v>
      </c>
      <c r="H93" s="19">
        <f t="shared" si="38"/>
        <v>0</v>
      </c>
      <c r="I93" s="4">
        <f t="shared" si="38"/>
        <v>1373.6000000000001</v>
      </c>
      <c r="J93" s="14"/>
    </row>
    <row r="94" spans="2:10" ht="15.75" x14ac:dyDescent="0.25">
      <c r="B94" s="9" t="s">
        <v>1</v>
      </c>
      <c r="C94" s="4">
        <v>427.8</v>
      </c>
      <c r="D94" s="4">
        <v>465.1</v>
      </c>
      <c r="E94" s="4">
        <v>480.7</v>
      </c>
      <c r="F94" s="19">
        <v>0</v>
      </c>
      <c r="G94" s="19">
        <v>0</v>
      </c>
      <c r="H94" s="19">
        <v>0</v>
      </c>
      <c r="I94" s="4">
        <f>SUM(C94:H94)</f>
        <v>1373.6000000000001</v>
      </c>
      <c r="J94" s="14"/>
    </row>
    <row r="95" spans="2:10" ht="15.75" x14ac:dyDescent="0.25">
      <c r="B95" s="9" t="s">
        <v>2</v>
      </c>
      <c r="C95" s="19">
        <v>0</v>
      </c>
      <c r="D95" s="19">
        <v>0</v>
      </c>
      <c r="E95" s="19">
        <v>0</v>
      </c>
      <c r="F95" s="19">
        <v>0</v>
      </c>
      <c r="G95" s="19">
        <v>0</v>
      </c>
      <c r="H95" s="19">
        <v>0</v>
      </c>
      <c r="I95" s="19">
        <f t="shared" ref="I95:I97" si="39">SUM(C95:H95)</f>
        <v>0</v>
      </c>
      <c r="J95" s="14"/>
    </row>
    <row r="96" spans="2:10" ht="15.75" x14ac:dyDescent="0.25">
      <c r="B96" s="9" t="s">
        <v>3</v>
      </c>
      <c r="C96" s="19">
        <v>0</v>
      </c>
      <c r="D96" s="19">
        <v>0</v>
      </c>
      <c r="E96" s="19">
        <v>0</v>
      </c>
      <c r="F96" s="19">
        <v>0</v>
      </c>
      <c r="G96" s="19">
        <v>0</v>
      </c>
      <c r="H96" s="19">
        <v>0</v>
      </c>
      <c r="I96" s="19">
        <f t="shared" si="39"/>
        <v>0</v>
      </c>
      <c r="J96" s="14"/>
    </row>
    <row r="97" spans="2:10" x14ac:dyDescent="0.25">
      <c r="B97" s="5" t="s">
        <v>4</v>
      </c>
      <c r="C97" s="19">
        <v>0</v>
      </c>
      <c r="D97" s="19">
        <v>0</v>
      </c>
      <c r="E97" s="19">
        <v>0</v>
      </c>
      <c r="F97" s="19">
        <v>0</v>
      </c>
      <c r="G97" s="19">
        <v>0</v>
      </c>
      <c r="H97" s="19">
        <v>0</v>
      </c>
      <c r="I97" s="19">
        <f t="shared" si="39"/>
        <v>0</v>
      </c>
      <c r="J97" s="14"/>
    </row>
    <row r="98" spans="2:10" ht="71.25" x14ac:dyDescent="0.25">
      <c r="B98" s="7" t="s">
        <v>23</v>
      </c>
      <c r="C98" s="20">
        <f>SUM(C99:C102)</f>
        <v>5</v>
      </c>
      <c r="D98" s="4">
        <f t="shared" ref="D98:I98" si="40">SUM(D99:D102)</f>
        <v>64.599999999999994</v>
      </c>
      <c r="E98" s="4">
        <f t="shared" si="40"/>
        <v>5.8</v>
      </c>
      <c r="F98" s="19">
        <f t="shared" si="40"/>
        <v>0</v>
      </c>
      <c r="G98" s="19">
        <f t="shared" si="40"/>
        <v>0</v>
      </c>
      <c r="H98" s="19">
        <f t="shared" si="40"/>
        <v>0</v>
      </c>
      <c r="I98" s="4">
        <f t="shared" si="40"/>
        <v>75.399999999999991</v>
      </c>
      <c r="J98" s="14"/>
    </row>
    <row r="99" spans="2:10" x14ac:dyDescent="0.25">
      <c r="B99" s="5" t="s">
        <v>1</v>
      </c>
      <c r="C99" s="19">
        <v>5</v>
      </c>
      <c r="D99" s="4">
        <v>64.599999999999994</v>
      </c>
      <c r="E99" s="4">
        <v>5.8</v>
      </c>
      <c r="F99" s="19">
        <v>0</v>
      </c>
      <c r="G99" s="19">
        <v>0</v>
      </c>
      <c r="H99" s="19">
        <v>0</v>
      </c>
      <c r="I99" s="4">
        <f>SUM(C99:H99)</f>
        <v>75.399999999999991</v>
      </c>
      <c r="J99" s="14"/>
    </row>
    <row r="100" spans="2:10" x14ac:dyDescent="0.25">
      <c r="B100" s="5" t="s">
        <v>2</v>
      </c>
      <c r="C100" s="19">
        <v>0</v>
      </c>
      <c r="D100" s="19">
        <v>0</v>
      </c>
      <c r="E100" s="19">
        <v>0</v>
      </c>
      <c r="F100" s="19">
        <v>0</v>
      </c>
      <c r="G100" s="19">
        <v>0</v>
      </c>
      <c r="H100" s="19">
        <v>0</v>
      </c>
      <c r="I100" s="19">
        <f t="shared" ref="I100:I102" si="41">SUM(C100:H100)</f>
        <v>0</v>
      </c>
      <c r="J100" s="14"/>
    </row>
    <row r="101" spans="2:10" x14ac:dyDescent="0.25">
      <c r="B101" s="5" t="s">
        <v>3</v>
      </c>
      <c r="C101" s="19">
        <v>0</v>
      </c>
      <c r="D101" s="19">
        <v>0</v>
      </c>
      <c r="E101" s="19">
        <v>0</v>
      </c>
      <c r="F101" s="19">
        <v>0</v>
      </c>
      <c r="G101" s="19">
        <v>0</v>
      </c>
      <c r="H101" s="19">
        <v>0</v>
      </c>
      <c r="I101" s="19">
        <f t="shared" si="41"/>
        <v>0</v>
      </c>
      <c r="J101" s="14"/>
    </row>
    <row r="102" spans="2:10" x14ac:dyDescent="0.25">
      <c r="B102" s="5" t="s">
        <v>4</v>
      </c>
      <c r="C102" s="19">
        <v>0</v>
      </c>
      <c r="D102" s="19">
        <v>0</v>
      </c>
      <c r="E102" s="19">
        <v>0</v>
      </c>
      <c r="F102" s="19">
        <v>0</v>
      </c>
      <c r="G102" s="19">
        <v>0</v>
      </c>
      <c r="H102" s="19">
        <v>0</v>
      </c>
      <c r="I102" s="19">
        <f t="shared" si="41"/>
        <v>0</v>
      </c>
      <c r="J102" s="14"/>
    </row>
    <row r="103" spans="2:10" ht="57" x14ac:dyDescent="0.25">
      <c r="B103" s="7" t="s">
        <v>39</v>
      </c>
      <c r="C103" s="19">
        <f t="shared" ref="C103:I103" si="42">SUM(C104:C107)</f>
        <v>236</v>
      </c>
      <c r="D103" s="19">
        <f t="shared" si="42"/>
        <v>236</v>
      </c>
      <c r="E103" s="19">
        <f t="shared" si="42"/>
        <v>236</v>
      </c>
      <c r="F103" s="19">
        <f t="shared" si="42"/>
        <v>0</v>
      </c>
      <c r="G103" s="19">
        <f t="shared" si="42"/>
        <v>0</v>
      </c>
      <c r="H103" s="19">
        <f t="shared" si="42"/>
        <v>0</v>
      </c>
      <c r="I103" s="19">
        <f t="shared" si="42"/>
        <v>708</v>
      </c>
      <c r="J103" s="14"/>
    </row>
    <row r="104" spans="2:10" x14ac:dyDescent="0.25">
      <c r="B104" s="5" t="s">
        <v>1</v>
      </c>
      <c r="C104" s="19">
        <v>0</v>
      </c>
      <c r="D104" s="19">
        <v>0</v>
      </c>
      <c r="E104" s="19">
        <v>0</v>
      </c>
      <c r="F104" s="19">
        <v>0</v>
      </c>
      <c r="G104" s="19">
        <v>0</v>
      </c>
      <c r="H104" s="19">
        <v>0</v>
      </c>
      <c r="I104" s="19">
        <f>SUM(C104:H104)</f>
        <v>0</v>
      </c>
      <c r="J104" s="14"/>
    </row>
    <row r="105" spans="2:10" x14ac:dyDescent="0.25">
      <c r="B105" s="5" t="s">
        <v>2</v>
      </c>
      <c r="C105" s="19">
        <v>236</v>
      </c>
      <c r="D105" s="19">
        <v>236</v>
      </c>
      <c r="E105" s="19">
        <v>236</v>
      </c>
      <c r="F105" s="19">
        <v>0</v>
      </c>
      <c r="G105" s="19">
        <v>0</v>
      </c>
      <c r="H105" s="19">
        <v>0</v>
      </c>
      <c r="I105" s="19">
        <f t="shared" ref="I105:I107" si="43">SUM(C105:H105)</f>
        <v>708</v>
      </c>
      <c r="J105" s="14"/>
    </row>
    <row r="106" spans="2:10" x14ac:dyDescent="0.25">
      <c r="B106" s="5" t="s">
        <v>3</v>
      </c>
      <c r="C106" s="19">
        <v>0</v>
      </c>
      <c r="D106" s="19">
        <v>0</v>
      </c>
      <c r="E106" s="19">
        <v>0</v>
      </c>
      <c r="F106" s="19">
        <v>0</v>
      </c>
      <c r="G106" s="19">
        <v>0</v>
      </c>
      <c r="H106" s="19">
        <v>0</v>
      </c>
      <c r="I106" s="19">
        <f t="shared" si="43"/>
        <v>0</v>
      </c>
      <c r="J106" s="14"/>
    </row>
    <row r="107" spans="2:10" x14ac:dyDescent="0.25">
      <c r="B107" s="10" t="s">
        <v>4</v>
      </c>
      <c r="C107" s="19">
        <v>0</v>
      </c>
      <c r="D107" s="19">
        <v>0</v>
      </c>
      <c r="E107" s="19">
        <v>0</v>
      </c>
      <c r="F107" s="19">
        <v>0</v>
      </c>
      <c r="G107" s="19">
        <v>0</v>
      </c>
      <c r="H107" s="19">
        <v>0</v>
      </c>
      <c r="I107" s="19">
        <f t="shared" si="43"/>
        <v>0</v>
      </c>
      <c r="J107" s="14"/>
    </row>
    <row r="108" spans="2:10" ht="57" x14ac:dyDescent="0.25">
      <c r="B108" s="8" t="s">
        <v>41</v>
      </c>
      <c r="C108" s="11">
        <f t="shared" ref="C108:I108" si="44">C109+C110+C111+C112</f>
        <v>1647.6</v>
      </c>
      <c r="D108" s="4">
        <f t="shared" si="44"/>
        <v>1696.7</v>
      </c>
      <c r="E108" s="4">
        <f t="shared" si="44"/>
        <v>1743.8</v>
      </c>
      <c r="F108" s="19">
        <f t="shared" si="44"/>
        <v>0</v>
      </c>
      <c r="G108" s="19">
        <f t="shared" si="44"/>
        <v>0</v>
      </c>
      <c r="H108" s="19">
        <f t="shared" si="44"/>
        <v>0</v>
      </c>
      <c r="I108" s="4">
        <f t="shared" si="44"/>
        <v>5088.1000000000004</v>
      </c>
      <c r="J108" s="14"/>
    </row>
    <row r="109" spans="2:10" x14ac:dyDescent="0.25">
      <c r="B109" s="12" t="s">
        <v>1</v>
      </c>
      <c r="C109" s="4">
        <v>1537.6</v>
      </c>
      <c r="D109" s="4">
        <v>1582.7</v>
      </c>
      <c r="E109" s="4">
        <v>1626.8</v>
      </c>
      <c r="F109" s="19">
        <v>0</v>
      </c>
      <c r="G109" s="19">
        <v>0</v>
      </c>
      <c r="H109" s="19">
        <v>0</v>
      </c>
      <c r="I109" s="4">
        <f>SUM(C109:H109)</f>
        <v>4747.1000000000004</v>
      </c>
      <c r="J109" s="14"/>
    </row>
    <row r="110" spans="2:10" x14ac:dyDescent="0.25">
      <c r="B110" s="5" t="s">
        <v>2</v>
      </c>
      <c r="C110" s="19">
        <v>110</v>
      </c>
      <c r="D110" s="19">
        <v>114</v>
      </c>
      <c r="E110" s="19">
        <v>117</v>
      </c>
      <c r="F110" s="19">
        <v>0</v>
      </c>
      <c r="G110" s="19">
        <v>0</v>
      </c>
      <c r="H110" s="19">
        <v>0</v>
      </c>
      <c r="I110" s="19">
        <f>SUM(C110:H110)</f>
        <v>341</v>
      </c>
      <c r="J110" s="14"/>
    </row>
    <row r="111" spans="2:10" x14ac:dyDescent="0.25">
      <c r="B111" s="5" t="s">
        <v>3</v>
      </c>
      <c r="C111" s="19">
        <v>0</v>
      </c>
      <c r="D111" s="19">
        <v>0</v>
      </c>
      <c r="E111" s="19">
        <v>0</v>
      </c>
      <c r="F111" s="19">
        <v>0</v>
      </c>
      <c r="G111" s="19">
        <v>0</v>
      </c>
      <c r="H111" s="19">
        <v>0</v>
      </c>
      <c r="I111" s="19">
        <f>SUM(C111:H111)</f>
        <v>0</v>
      </c>
      <c r="J111" s="14"/>
    </row>
    <row r="112" spans="2:10" x14ac:dyDescent="0.25">
      <c r="B112" s="5" t="s">
        <v>4</v>
      </c>
      <c r="C112" s="19">
        <v>0</v>
      </c>
      <c r="D112" s="19">
        <v>0</v>
      </c>
      <c r="E112" s="19">
        <v>0</v>
      </c>
      <c r="F112" s="19">
        <v>0</v>
      </c>
      <c r="G112" s="19">
        <v>0</v>
      </c>
      <c r="H112" s="19">
        <v>0</v>
      </c>
      <c r="I112" s="19">
        <f>SUM(C112:H112)</f>
        <v>0</v>
      </c>
      <c r="J112" s="14"/>
    </row>
    <row r="113" spans="2:10" ht="28.5" x14ac:dyDescent="0.25">
      <c r="B113" s="8" t="s">
        <v>42</v>
      </c>
      <c r="C113" s="19">
        <f>SUM(C114:C117)</f>
        <v>0</v>
      </c>
      <c r="D113" s="19">
        <f t="shared" ref="D113:I113" si="45">SUM(D114:D117)</f>
        <v>0</v>
      </c>
      <c r="E113" s="19">
        <f t="shared" si="45"/>
        <v>0</v>
      </c>
      <c r="F113" s="19">
        <f t="shared" si="45"/>
        <v>0</v>
      </c>
      <c r="G113" s="19">
        <f t="shared" si="45"/>
        <v>0</v>
      </c>
      <c r="H113" s="19">
        <f t="shared" si="45"/>
        <v>0</v>
      </c>
      <c r="I113" s="19">
        <f t="shared" si="45"/>
        <v>0</v>
      </c>
      <c r="J113" s="14"/>
    </row>
    <row r="114" spans="2:10" ht="15.75" x14ac:dyDescent="0.25">
      <c r="B114" s="9" t="s">
        <v>1</v>
      </c>
      <c r="C114" s="19">
        <v>0</v>
      </c>
      <c r="D114" s="19">
        <v>0</v>
      </c>
      <c r="E114" s="19">
        <v>0</v>
      </c>
      <c r="F114" s="19">
        <v>0</v>
      </c>
      <c r="G114" s="19">
        <v>0</v>
      </c>
      <c r="H114" s="19">
        <v>0</v>
      </c>
      <c r="I114" s="19">
        <f>SUM(C114:H114)</f>
        <v>0</v>
      </c>
      <c r="J114" s="14"/>
    </row>
    <row r="115" spans="2:10" ht="15.75" x14ac:dyDescent="0.25">
      <c r="B115" s="9" t="s">
        <v>2</v>
      </c>
      <c r="C115" s="19">
        <v>0</v>
      </c>
      <c r="D115" s="19">
        <v>0</v>
      </c>
      <c r="E115" s="19">
        <v>0</v>
      </c>
      <c r="F115" s="19">
        <v>0</v>
      </c>
      <c r="G115" s="19">
        <v>0</v>
      </c>
      <c r="H115" s="19">
        <v>0</v>
      </c>
      <c r="I115" s="19">
        <f t="shared" ref="I115:I117" si="46">SUM(C115:H115)</f>
        <v>0</v>
      </c>
      <c r="J115" s="14"/>
    </row>
    <row r="116" spans="2:10" ht="15.75" x14ac:dyDescent="0.25">
      <c r="B116" s="9" t="s">
        <v>3</v>
      </c>
      <c r="C116" s="19">
        <v>0</v>
      </c>
      <c r="D116" s="19">
        <v>0</v>
      </c>
      <c r="E116" s="19">
        <v>0</v>
      </c>
      <c r="F116" s="19">
        <v>0</v>
      </c>
      <c r="G116" s="19">
        <v>0</v>
      </c>
      <c r="H116" s="19">
        <v>0</v>
      </c>
      <c r="I116" s="19">
        <f t="shared" si="46"/>
        <v>0</v>
      </c>
      <c r="J116" s="14"/>
    </row>
    <row r="117" spans="2:10" ht="15.75" x14ac:dyDescent="0.25">
      <c r="B117" s="9" t="s">
        <v>4</v>
      </c>
      <c r="C117" s="22">
        <v>0</v>
      </c>
      <c r="D117" s="22">
        <v>0</v>
      </c>
      <c r="E117" s="22">
        <v>0</v>
      </c>
      <c r="F117" s="22">
        <v>0</v>
      </c>
      <c r="G117" s="22">
        <v>0</v>
      </c>
      <c r="H117" s="22">
        <v>0</v>
      </c>
      <c r="I117" s="19">
        <f t="shared" si="46"/>
        <v>0</v>
      </c>
      <c r="J117" s="14"/>
    </row>
    <row r="118" spans="2:10" ht="42.75" x14ac:dyDescent="0.25">
      <c r="B118" s="8" t="s">
        <v>43</v>
      </c>
      <c r="C118" s="19">
        <f>SUM(C119:C122)</f>
        <v>0</v>
      </c>
      <c r="D118" s="19">
        <f t="shared" ref="D118:I118" si="47">SUM(D119:D122)</f>
        <v>0</v>
      </c>
      <c r="E118" s="19">
        <f t="shared" si="47"/>
        <v>0</v>
      </c>
      <c r="F118" s="19">
        <f t="shared" si="47"/>
        <v>0</v>
      </c>
      <c r="G118" s="19">
        <f t="shared" si="47"/>
        <v>0</v>
      </c>
      <c r="H118" s="19">
        <f t="shared" si="47"/>
        <v>0</v>
      </c>
      <c r="I118" s="19">
        <f t="shared" si="47"/>
        <v>0</v>
      </c>
      <c r="J118" s="14"/>
    </row>
    <row r="119" spans="2:10" x14ac:dyDescent="0.25">
      <c r="B119" s="5" t="s">
        <v>1</v>
      </c>
      <c r="C119" s="19">
        <v>0</v>
      </c>
      <c r="D119" s="19">
        <v>0</v>
      </c>
      <c r="E119" s="19">
        <v>0</v>
      </c>
      <c r="F119" s="19">
        <v>0</v>
      </c>
      <c r="G119" s="19">
        <v>0</v>
      </c>
      <c r="H119" s="19">
        <v>0</v>
      </c>
      <c r="I119" s="19">
        <f>SUM(C119:H119)</f>
        <v>0</v>
      </c>
      <c r="J119" s="14"/>
    </row>
    <row r="120" spans="2:10" x14ac:dyDescent="0.25">
      <c r="B120" s="5" t="s">
        <v>2</v>
      </c>
      <c r="C120" s="19">
        <v>0</v>
      </c>
      <c r="D120" s="19">
        <v>0</v>
      </c>
      <c r="E120" s="19">
        <v>0</v>
      </c>
      <c r="F120" s="19">
        <v>0</v>
      </c>
      <c r="G120" s="19">
        <v>0</v>
      </c>
      <c r="H120" s="19">
        <v>0</v>
      </c>
      <c r="I120" s="19">
        <f t="shared" ref="I120:I122" si="48">SUM(C120:H120)</f>
        <v>0</v>
      </c>
      <c r="J120" s="14"/>
    </row>
    <row r="121" spans="2:10" x14ac:dyDescent="0.25">
      <c r="B121" s="5" t="s">
        <v>3</v>
      </c>
      <c r="C121" s="19">
        <v>0</v>
      </c>
      <c r="D121" s="19">
        <v>0</v>
      </c>
      <c r="E121" s="19">
        <v>0</v>
      </c>
      <c r="F121" s="19">
        <v>0</v>
      </c>
      <c r="G121" s="19">
        <v>0</v>
      </c>
      <c r="H121" s="19">
        <v>0</v>
      </c>
      <c r="I121" s="19">
        <f t="shared" si="48"/>
        <v>0</v>
      </c>
      <c r="J121" s="14"/>
    </row>
    <row r="122" spans="2:10" x14ac:dyDescent="0.25">
      <c r="B122" s="5" t="s">
        <v>4</v>
      </c>
      <c r="C122" s="19">
        <v>0</v>
      </c>
      <c r="D122" s="19">
        <v>0</v>
      </c>
      <c r="E122" s="19">
        <v>0</v>
      </c>
      <c r="F122" s="19">
        <v>0</v>
      </c>
      <c r="G122" s="19">
        <v>0</v>
      </c>
      <c r="H122" s="19">
        <v>0</v>
      </c>
      <c r="I122" s="19">
        <f t="shared" si="48"/>
        <v>0</v>
      </c>
      <c r="J122" s="14"/>
    </row>
    <row r="123" spans="2:10" x14ac:dyDescent="0.25">
      <c r="B123" s="7" t="s">
        <v>24</v>
      </c>
      <c r="C123" s="24">
        <f>C129</f>
        <v>8100.5</v>
      </c>
      <c r="D123" s="24">
        <f t="shared" ref="D123:I123" si="49">D129</f>
        <v>7483.7</v>
      </c>
      <c r="E123" s="24">
        <f t="shared" si="49"/>
        <v>7483.7</v>
      </c>
      <c r="F123" s="25">
        <f t="shared" si="49"/>
        <v>0</v>
      </c>
      <c r="G123" s="25">
        <f t="shared" si="49"/>
        <v>0</v>
      </c>
      <c r="H123" s="25">
        <f t="shared" si="49"/>
        <v>0</v>
      </c>
      <c r="I123" s="24">
        <f t="shared" si="49"/>
        <v>23067.9</v>
      </c>
      <c r="J123" s="14"/>
    </row>
    <row r="124" spans="2:10" ht="57" x14ac:dyDescent="0.25">
      <c r="B124" s="7" t="s">
        <v>25</v>
      </c>
      <c r="C124" s="24"/>
      <c r="D124" s="24"/>
      <c r="E124" s="24"/>
      <c r="F124" s="25"/>
      <c r="G124" s="25"/>
      <c r="H124" s="25"/>
      <c r="I124" s="24"/>
      <c r="J124" s="14"/>
    </row>
    <row r="125" spans="2:10" x14ac:dyDescent="0.25">
      <c r="B125" s="5" t="s">
        <v>1</v>
      </c>
      <c r="C125" s="19">
        <f>C130</f>
        <v>0</v>
      </c>
      <c r="D125" s="19">
        <f t="shared" ref="D125:I125" si="50">D130</f>
        <v>0</v>
      </c>
      <c r="E125" s="19">
        <f t="shared" si="50"/>
        <v>0</v>
      </c>
      <c r="F125" s="19">
        <f t="shared" si="50"/>
        <v>0</v>
      </c>
      <c r="G125" s="19">
        <f t="shared" si="50"/>
        <v>0</v>
      </c>
      <c r="H125" s="19">
        <f t="shared" si="50"/>
        <v>0</v>
      </c>
      <c r="I125" s="19">
        <f t="shared" si="50"/>
        <v>0</v>
      </c>
      <c r="J125" s="14"/>
    </row>
    <row r="126" spans="2:10" x14ac:dyDescent="0.25">
      <c r="B126" s="5" t="s">
        <v>2</v>
      </c>
      <c r="C126" s="19">
        <f>C131</f>
        <v>0</v>
      </c>
      <c r="D126" s="19">
        <f t="shared" ref="D126:I126" si="51">D131</f>
        <v>0</v>
      </c>
      <c r="E126" s="19">
        <f t="shared" si="51"/>
        <v>0</v>
      </c>
      <c r="F126" s="19">
        <f t="shared" si="51"/>
        <v>0</v>
      </c>
      <c r="G126" s="19">
        <f t="shared" si="51"/>
        <v>0</v>
      </c>
      <c r="H126" s="19">
        <f t="shared" si="51"/>
        <v>0</v>
      </c>
      <c r="I126" s="19">
        <f t="shared" si="51"/>
        <v>0</v>
      </c>
      <c r="J126" s="14"/>
    </row>
    <row r="127" spans="2:10" x14ac:dyDescent="0.25">
      <c r="B127" s="5" t="s">
        <v>3</v>
      </c>
      <c r="C127" s="4">
        <f t="shared" ref="C127:I128" si="52">C132</f>
        <v>8100.5</v>
      </c>
      <c r="D127" s="4">
        <f t="shared" si="52"/>
        <v>7483.7</v>
      </c>
      <c r="E127" s="4">
        <f t="shared" si="52"/>
        <v>7483.7</v>
      </c>
      <c r="F127" s="19">
        <f t="shared" si="52"/>
        <v>0</v>
      </c>
      <c r="G127" s="19">
        <f t="shared" si="52"/>
        <v>0</v>
      </c>
      <c r="H127" s="19">
        <f t="shared" si="52"/>
        <v>0</v>
      </c>
      <c r="I127" s="4">
        <f t="shared" si="52"/>
        <v>23067.9</v>
      </c>
      <c r="J127" s="14"/>
    </row>
    <row r="128" spans="2:10" x14ac:dyDescent="0.25">
      <c r="B128" s="5" t="s">
        <v>4</v>
      </c>
      <c r="C128" s="19">
        <f t="shared" si="52"/>
        <v>0</v>
      </c>
      <c r="D128" s="19">
        <f t="shared" si="52"/>
        <v>0</v>
      </c>
      <c r="E128" s="19">
        <f t="shared" si="52"/>
        <v>0</v>
      </c>
      <c r="F128" s="19">
        <f t="shared" si="52"/>
        <v>0</v>
      </c>
      <c r="G128" s="19">
        <f t="shared" si="52"/>
        <v>0</v>
      </c>
      <c r="H128" s="19">
        <f t="shared" si="52"/>
        <v>0</v>
      </c>
      <c r="I128" s="19">
        <f t="shared" si="52"/>
        <v>0</v>
      </c>
      <c r="J128" s="14"/>
    </row>
    <row r="129" spans="2:10" ht="114" x14ac:dyDescent="0.25">
      <c r="B129" s="8" t="s">
        <v>26</v>
      </c>
      <c r="C129" s="4">
        <f>C134+C140+C145</f>
        <v>8100.5</v>
      </c>
      <c r="D129" s="4">
        <f t="shared" ref="D129:I129" si="53">D134+D140+D145</f>
        <v>7483.7</v>
      </c>
      <c r="E129" s="4">
        <f t="shared" si="53"/>
        <v>7483.7</v>
      </c>
      <c r="F129" s="19">
        <f t="shared" si="53"/>
        <v>0</v>
      </c>
      <c r="G129" s="19">
        <f t="shared" si="53"/>
        <v>0</v>
      </c>
      <c r="H129" s="19">
        <f t="shared" si="53"/>
        <v>0</v>
      </c>
      <c r="I129" s="4">
        <f t="shared" si="53"/>
        <v>23067.9</v>
      </c>
      <c r="J129" s="14"/>
    </row>
    <row r="130" spans="2:10" x14ac:dyDescent="0.25">
      <c r="B130" s="5" t="s">
        <v>1</v>
      </c>
      <c r="C130" s="19">
        <f>C136+C141+C146</f>
        <v>0</v>
      </c>
      <c r="D130" s="19">
        <f t="shared" ref="D130:I130" si="54">D136+D141+D146</f>
        <v>0</v>
      </c>
      <c r="E130" s="19">
        <f t="shared" si="54"/>
        <v>0</v>
      </c>
      <c r="F130" s="19">
        <f t="shared" si="54"/>
        <v>0</v>
      </c>
      <c r="G130" s="19">
        <f t="shared" si="54"/>
        <v>0</v>
      </c>
      <c r="H130" s="19">
        <f t="shared" si="54"/>
        <v>0</v>
      </c>
      <c r="I130" s="19">
        <f t="shared" si="54"/>
        <v>0</v>
      </c>
      <c r="J130" s="14"/>
    </row>
    <row r="131" spans="2:10" x14ac:dyDescent="0.25">
      <c r="B131" s="5" t="s">
        <v>2</v>
      </c>
      <c r="C131" s="19">
        <f t="shared" ref="C131:I133" si="55">C137+C142+C147</f>
        <v>0</v>
      </c>
      <c r="D131" s="19">
        <f t="shared" si="55"/>
        <v>0</v>
      </c>
      <c r="E131" s="19">
        <f t="shared" si="55"/>
        <v>0</v>
      </c>
      <c r="F131" s="19">
        <f t="shared" si="55"/>
        <v>0</v>
      </c>
      <c r="G131" s="19">
        <f t="shared" si="55"/>
        <v>0</v>
      </c>
      <c r="H131" s="19">
        <f t="shared" si="55"/>
        <v>0</v>
      </c>
      <c r="I131" s="19">
        <f t="shared" si="55"/>
        <v>0</v>
      </c>
      <c r="J131" s="14"/>
    </row>
    <row r="132" spans="2:10" x14ac:dyDescent="0.25">
      <c r="B132" s="5" t="s">
        <v>3</v>
      </c>
      <c r="C132" s="4">
        <f t="shared" si="55"/>
        <v>8100.5</v>
      </c>
      <c r="D132" s="4">
        <f t="shared" si="55"/>
        <v>7483.7</v>
      </c>
      <c r="E132" s="4">
        <f t="shared" si="55"/>
        <v>7483.7</v>
      </c>
      <c r="F132" s="19">
        <f t="shared" si="55"/>
        <v>0</v>
      </c>
      <c r="G132" s="19">
        <f t="shared" si="55"/>
        <v>0</v>
      </c>
      <c r="H132" s="19">
        <f t="shared" si="55"/>
        <v>0</v>
      </c>
      <c r="I132" s="4">
        <f t="shared" si="55"/>
        <v>23067.9</v>
      </c>
      <c r="J132" s="14"/>
    </row>
    <row r="133" spans="2:10" x14ac:dyDescent="0.25">
      <c r="B133" s="5" t="s">
        <v>4</v>
      </c>
      <c r="C133" s="19">
        <f t="shared" si="55"/>
        <v>0</v>
      </c>
      <c r="D133" s="19">
        <f t="shared" si="55"/>
        <v>0</v>
      </c>
      <c r="E133" s="19">
        <f t="shared" si="55"/>
        <v>0</v>
      </c>
      <c r="F133" s="19">
        <f t="shared" si="55"/>
        <v>0</v>
      </c>
      <c r="G133" s="19">
        <f t="shared" si="55"/>
        <v>0</v>
      </c>
      <c r="H133" s="19">
        <f t="shared" si="55"/>
        <v>0</v>
      </c>
      <c r="I133" s="19">
        <f t="shared" si="55"/>
        <v>0</v>
      </c>
      <c r="J133" s="14"/>
    </row>
    <row r="134" spans="2:10" ht="42.75" x14ac:dyDescent="0.25">
      <c r="B134" s="7" t="s">
        <v>27</v>
      </c>
      <c r="C134" s="24">
        <f>SUM(C136:C139)</f>
        <v>7925.1</v>
      </c>
      <c r="D134" s="24">
        <f t="shared" ref="D134:I134" si="56">SUM(D136:D139)</f>
        <v>7308.7</v>
      </c>
      <c r="E134" s="24">
        <f t="shared" si="56"/>
        <v>7308.7</v>
      </c>
      <c r="F134" s="25">
        <f t="shared" si="56"/>
        <v>0</v>
      </c>
      <c r="G134" s="25">
        <f t="shared" si="56"/>
        <v>0</v>
      </c>
      <c r="H134" s="25">
        <f t="shared" si="56"/>
        <v>0</v>
      </c>
      <c r="I134" s="24">
        <f t="shared" si="56"/>
        <v>22542.5</v>
      </c>
      <c r="J134" s="14"/>
    </row>
    <row r="135" spans="2:10" x14ac:dyDescent="0.25">
      <c r="B135" s="7" t="s">
        <v>28</v>
      </c>
      <c r="C135" s="24"/>
      <c r="D135" s="24"/>
      <c r="E135" s="24"/>
      <c r="F135" s="25"/>
      <c r="G135" s="25"/>
      <c r="H135" s="25"/>
      <c r="I135" s="24"/>
      <c r="J135" s="14"/>
    </row>
    <row r="136" spans="2:10" x14ac:dyDescent="0.25">
      <c r="B136" s="5" t="s">
        <v>1</v>
      </c>
      <c r="C136" s="19">
        <v>0</v>
      </c>
      <c r="D136" s="19">
        <v>0</v>
      </c>
      <c r="E136" s="19">
        <v>0</v>
      </c>
      <c r="F136" s="19">
        <v>0</v>
      </c>
      <c r="G136" s="19">
        <v>0</v>
      </c>
      <c r="H136" s="19">
        <v>0</v>
      </c>
      <c r="I136" s="19">
        <f>SUM(C136:H136)</f>
        <v>0</v>
      </c>
      <c r="J136" s="14"/>
    </row>
    <row r="137" spans="2:10" x14ac:dyDescent="0.25">
      <c r="B137" s="5" t="s">
        <v>2</v>
      </c>
      <c r="C137" s="19">
        <v>0</v>
      </c>
      <c r="D137" s="19">
        <v>0</v>
      </c>
      <c r="E137" s="19">
        <v>0</v>
      </c>
      <c r="F137" s="19">
        <v>0</v>
      </c>
      <c r="G137" s="19">
        <v>0</v>
      </c>
      <c r="H137" s="19">
        <v>0</v>
      </c>
      <c r="I137" s="19">
        <f t="shared" ref="I137:I139" si="57">SUM(C137:H137)</f>
        <v>0</v>
      </c>
      <c r="J137" s="14"/>
    </row>
    <row r="138" spans="2:10" x14ac:dyDescent="0.25">
      <c r="B138" s="5" t="s">
        <v>3</v>
      </c>
      <c r="C138" s="4">
        <v>7925.1</v>
      </c>
      <c r="D138" s="4">
        <v>7308.7</v>
      </c>
      <c r="E138" s="4">
        <v>7308.7</v>
      </c>
      <c r="F138" s="19">
        <v>0</v>
      </c>
      <c r="G138" s="19">
        <v>0</v>
      </c>
      <c r="H138" s="19">
        <v>0</v>
      </c>
      <c r="I138" s="4">
        <f t="shared" si="57"/>
        <v>22542.5</v>
      </c>
      <c r="J138" s="14"/>
    </row>
    <row r="139" spans="2:10" x14ac:dyDescent="0.25">
      <c r="B139" s="5" t="s">
        <v>4</v>
      </c>
      <c r="C139" s="19">
        <v>0</v>
      </c>
      <c r="D139" s="19">
        <v>0</v>
      </c>
      <c r="E139" s="19">
        <v>0</v>
      </c>
      <c r="F139" s="19">
        <v>0</v>
      </c>
      <c r="G139" s="19">
        <v>0</v>
      </c>
      <c r="H139" s="19">
        <v>0</v>
      </c>
      <c r="I139" s="19">
        <f t="shared" si="57"/>
        <v>0</v>
      </c>
      <c r="J139" s="14"/>
    </row>
    <row r="140" spans="2:10" ht="71.25" x14ac:dyDescent="0.25">
      <c r="B140" s="7" t="s">
        <v>29</v>
      </c>
      <c r="C140" s="4">
        <f>SUM(C141:C144)</f>
        <v>175.4</v>
      </c>
      <c r="D140" s="19">
        <f t="shared" ref="D140:I140" si="58">SUM(D141:D144)</f>
        <v>175</v>
      </c>
      <c r="E140" s="19">
        <f t="shared" si="58"/>
        <v>175</v>
      </c>
      <c r="F140" s="19">
        <f t="shared" si="58"/>
        <v>0</v>
      </c>
      <c r="G140" s="19">
        <f t="shared" si="58"/>
        <v>0</v>
      </c>
      <c r="H140" s="19">
        <f t="shared" si="58"/>
        <v>0</v>
      </c>
      <c r="I140" s="4">
        <f t="shared" si="58"/>
        <v>525.4</v>
      </c>
      <c r="J140" s="14"/>
    </row>
    <row r="141" spans="2:10" x14ac:dyDescent="0.25">
      <c r="B141" s="5" t="s">
        <v>1</v>
      </c>
      <c r="C141" s="19">
        <v>0</v>
      </c>
      <c r="D141" s="19">
        <v>0</v>
      </c>
      <c r="E141" s="19">
        <v>0</v>
      </c>
      <c r="F141" s="19">
        <v>0</v>
      </c>
      <c r="G141" s="19">
        <v>0</v>
      </c>
      <c r="H141" s="19">
        <v>0</v>
      </c>
      <c r="I141" s="19">
        <f>SUM(C141:H141)</f>
        <v>0</v>
      </c>
      <c r="J141" s="14"/>
    </row>
    <row r="142" spans="2:10" x14ac:dyDescent="0.25">
      <c r="B142" s="5" t="s">
        <v>2</v>
      </c>
      <c r="C142" s="19">
        <v>0</v>
      </c>
      <c r="D142" s="19">
        <v>0</v>
      </c>
      <c r="E142" s="19">
        <v>0</v>
      </c>
      <c r="F142" s="19">
        <v>0</v>
      </c>
      <c r="G142" s="19">
        <v>0</v>
      </c>
      <c r="H142" s="19">
        <v>0</v>
      </c>
      <c r="I142" s="19">
        <f t="shared" ref="I142:I144" si="59">SUM(C142:H142)</f>
        <v>0</v>
      </c>
      <c r="J142" s="14"/>
    </row>
    <row r="143" spans="2:10" x14ac:dyDescent="0.25">
      <c r="B143" s="5" t="s">
        <v>3</v>
      </c>
      <c r="C143" s="4">
        <v>175.4</v>
      </c>
      <c r="D143" s="19">
        <v>175</v>
      </c>
      <c r="E143" s="19">
        <v>175</v>
      </c>
      <c r="F143" s="19">
        <v>0</v>
      </c>
      <c r="G143" s="19">
        <v>0</v>
      </c>
      <c r="H143" s="19">
        <v>0</v>
      </c>
      <c r="I143" s="4">
        <f t="shared" si="59"/>
        <v>525.4</v>
      </c>
      <c r="J143" s="14"/>
    </row>
    <row r="144" spans="2:10" x14ac:dyDescent="0.25">
      <c r="B144" s="5" t="s">
        <v>4</v>
      </c>
      <c r="C144" s="19">
        <v>0</v>
      </c>
      <c r="D144" s="19">
        <v>0</v>
      </c>
      <c r="E144" s="19">
        <v>0</v>
      </c>
      <c r="F144" s="19">
        <v>0</v>
      </c>
      <c r="G144" s="19">
        <v>0</v>
      </c>
      <c r="H144" s="19">
        <v>0</v>
      </c>
      <c r="I144" s="19">
        <f t="shared" si="59"/>
        <v>0</v>
      </c>
      <c r="J144" s="14"/>
    </row>
    <row r="145" spans="2:10" ht="57" x14ac:dyDescent="0.25">
      <c r="B145" s="8" t="s">
        <v>30</v>
      </c>
      <c r="C145" s="19">
        <f>SUM(C146:C149)</f>
        <v>0</v>
      </c>
      <c r="D145" s="19">
        <f t="shared" ref="D145:I145" si="60">SUM(D146:D149)</f>
        <v>0</v>
      </c>
      <c r="E145" s="19">
        <f t="shared" si="60"/>
        <v>0</v>
      </c>
      <c r="F145" s="19">
        <f t="shared" si="60"/>
        <v>0</v>
      </c>
      <c r="G145" s="19">
        <f t="shared" si="60"/>
        <v>0</v>
      </c>
      <c r="H145" s="19">
        <f t="shared" si="60"/>
        <v>0</v>
      </c>
      <c r="I145" s="19">
        <f t="shared" si="60"/>
        <v>0</v>
      </c>
      <c r="J145" s="14"/>
    </row>
    <row r="146" spans="2:10" x14ac:dyDescent="0.25">
      <c r="B146" s="5" t="s">
        <v>1</v>
      </c>
      <c r="C146" s="19">
        <v>0</v>
      </c>
      <c r="D146" s="19">
        <v>0</v>
      </c>
      <c r="E146" s="19">
        <v>0</v>
      </c>
      <c r="F146" s="19">
        <v>0</v>
      </c>
      <c r="G146" s="19">
        <v>0</v>
      </c>
      <c r="H146" s="19">
        <v>0</v>
      </c>
      <c r="I146" s="19">
        <f>SUM(C146:H146)</f>
        <v>0</v>
      </c>
      <c r="J146" s="14"/>
    </row>
    <row r="147" spans="2:10" x14ac:dyDescent="0.25">
      <c r="B147" s="5" t="s">
        <v>2</v>
      </c>
      <c r="C147" s="19">
        <v>0</v>
      </c>
      <c r="D147" s="19">
        <v>0</v>
      </c>
      <c r="E147" s="19">
        <v>0</v>
      </c>
      <c r="F147" s="19">
        <v>0</v>
      </c>
      <c r="G147" s="19">
        <v>0</v>
      </c>
      <c r="H147" s="19">
        <v>0</v>
      </c>
      <c r="I147" s="19">
        <f t="shared" ref="I147:I149" si="61">SUM(C147:H147)</f>
        <v>0</v>
      </c>
      <c r="J147" s="14"/>
    </row>
    <row r="148" spans="2:10" x14ac:dyDescent="0.25">
      <c r="B148" s="5" t="s">
        <v>3</v>
      </c>
      <c r="C148" s="19">
        <v>0</v>
      </c>
      <c r="D148" s="19">
        <v>0</v>
      </c>
      <c r="E148" s="19">
        <v>0</v>
      </c>
      <c r="F148" s="19">
        <v>0</v>
      </c>
      <c r="G148" s="19">
        <v>0</v>
      </c>
      <c r="H148" s="19">
        <v>0</v>
      </c>
      <c r="I148" s="19">
        <f t="shared" si="61"/>
        <v>0</v>
      </c>
      <c r="J148" s="14"/>
    </row>
    <row r="149" spans="2:10" x14ac:dyDescent="0.25">
      <c r="B149" s="10" t="s">
        <v>4</v>
      </c>
      <c r="C149" s="19">
        <v>0</v>
      </c>
      <c r="D149" s="19">
        <v>0</v>
      </c>
      <c r="E149" s="19">
        <v>0</v>
      </c>
      <c r="F149" s="19">
        <v>0</v>
      </c>
      <c r="G149" s="19">
        <v>0</v>
      </c>
      <c r="H149" s="19">
        <v>0</v>
      </c>
      <c r="I149" s="19">
        <f t="shared" si="61"/>
        <v>0</v>
      </c>
      <c r="J149" s="14"/>
    </row>
    <row r="150" spans="2:10" ht="21" customHeight="1" x14ac:dyDescent="0.25">
      <c r="B150" s="28" t="s">
        <v>38</v>
      </c>
      <c r="C150" s="29">
        <f>C156</f>
        <v>954</v>
      </c>
      <c r="D150" s="29">
        <f t="shared" ref="D150:E150" si="62">D156</f>
        <v>44</v>
      </c>
      <c r="E150" s="29">
        <f t="shared" si="62"/>
        <v>44</v>
      </c>
      <c r="F150" s="29">
        <f t="shared" ref="F150:H150" si="63">F156</f>
        <v>0</v>
      </c>
      <c r="G150" s="29">
        <f t="shared" si="63"/>
        <v>0</v>
      </c>
      <c r="H150" s="29">
        <f t="shared" si="63"/>
        <v>0</v>
      </c>
      <c r="I150" s="29">
        <f>I156</f>
        <v>1042</v>
      </c>
      <c r="J150" s="14"/>
    </row>
    <row r="151" spans="2:10" ht="27" customHeight="1" x14ac:dyDescent="0.25">
      <c r="B151" s="27"/>
      <c r="C151" s="29"/>
      <c r="D151" s="29"/>
      <c r="E151" s="29"/>
      <c r="F151" s="29"/>
      <c r="G151" s="29"/>
      <c r="H151" s="29"/>
      <c r="I151" s="29"/>
      <c r="J151" s="14"/>
    </row>
    <row r="152" spans="2:10" x14ac:dyDescent="0.25">
      <c r="B152" s="12" t="s">
        <v>1</v>
      </c>
      <c r="C152" s="19">
        <f>C157</f>
        <v>0</v>
      </c>
      <c r="D152" s="19">
        <f t="shared" ref="D152:H152" si="64">D157</f>
        <v>0</v>
      </c>
      <c r="E152" s="19">
        <f t="shared" si="64"/>
        <v>0</v>
      </c>
      <c r="F152" s="19">
        <f t="shared" si="64"/>
        <v>0</v>
      </c>
      <c r="G152" s="19">
        <f t="shared" si="64"/>
        <v>0</v>
      </c>
      <c r="H152" s="19">
        <f t="shared" si="64"/>
        <v>0</v>
      </c>
      <c r="I152" s="19">
        <f t="shared" ref="I152" si="65">I157</f>
        <v>0</v>
      </c>
      <c r="J152" s="14"/>
    </row>
    <row r="153" spans="2:10" x14ac:dyDescent="0.25">
      <c r="B153" s="5" t="s">
        <v>2</v>
      </c>
      <c r="C153" s="19">
        <f t="shared" ref="C153:I155" si="66">C158</f>
        <v>100</v>
      </c>
      <c r="D153" s="19">
        <f t="shared" si="66"/>
        <v>40</v>
      </c>
      <c r="E153" s="19">
        <f t="shared" si="66"/>
        <v>40</v>
      </c>
      <c r="F153" s="19">
        <f t="shared" si="66"/>
        <v>0</v>
      </c>
      <c r="G153" s="19">
        <f t="shared" si="66"/>
        <v>0</v>
      </c>
      <c r="H153" s="19">
        <f t="shared" si="66"/>
        <v>0</v>
      </c>
      <c r="I153" s="19">
        <f t="shared" si="66"/>
        <v>180</v>
      </c>
      <c r="J153" s="14"/>
    </row>
    <row r="154" spans="2:10" x14ac:dyDescent="0.25">
      <c r="B154" s="5" t="s">
        <v>3</v>
      </c>
      <c r="C154" s="19">
        <f t="shared" si="66"/>
        <v>854</v>
      </c>
      <c r="D154" s="19">
        <f t="shared" si="66"/>
        <v>4</v>
      </c>
      <c r="E154" s="19">
        <f t="shared" si="66"/>
        <v>4</v>
      </c>
      <c r="F154" s="19">
        <f t="shared" si="66"/>
        <v>0</v>
      </c>
      <c r="G154" s="19">
        <f t="shared" si="66"/>
        <v>0</v>
      </c>
      <c r="H154" s="19">
        <f t="shared" si="66"/>
        <v>0</v>
      </c>
      <c r="I154" s="19">
        <f t="shared" si="66"/>
        <v>862</v>
      </c>
      <c r="J154" s="14"/>
    </row>
    <row r="155" spans="2:10" x14ac:dyDescent="0.25">
      <c r="B155" s="5" t="s">
        <v>4</v>
      </c>
      <c r="C155" s="20">
        <f t="shared" si="66"/>
        <v>0</v>
      </c>
      <c r="D155" s="20">
        <f t="shared" si="66"/>
        <v>0</v>
      </c>
      <c r="E155" s="20">
        <f t="shared" si="66"/>
        <v>0</v>
      </c>
      <c r="F155" s="20">
        <f t="shared" si="66"/>
        <v>0</v>
      </c>
      <c r="G155" s="20">
        <f t="shared" si="66"/>
        <v>0</v>
      </c>
      <c r="H155" s="20">
        <f t="shared" si="66"/>
        <v>0</v>
      </c>
      <c r="I155" s="20">
        <f>I160</f>
        <v>0</v>
      </c>
      <c r="J155" s="14"/>
    </row>
    <row r="156" spans="2:10" ht="57" x14ac:dyDescent="0.25">
      <c r="B156" s="7" t="s">
        <v>31</v>
      </c>
      <c r="C156" s="19">
        <f>C161+C166+C171+C176+C181</f>
        <v>954</v>
      </c>
      <c r="D156" s="19">
        <f t="shared" ref="D156:I156" si="67">D161+D166+D171+D176+D181</f>
        <v>44</v>
      </c>
      <c r="E156" s="19">
        <f t="shared" si="67"/>
        <v>44</v>
      </c>
      <c r="F156" s="19">
        <f t="shared" si="67"/>
        <v>0</v>
      </c>
      <c r="G156" s="19">
        <f t="shared" si="67"/>
        <v>0</v>
      </c>
      <c r="H156" s="19">
        <f t="shared" si="67"/>
        <v>0</v>
      </c>
      <c r="I156" s="19">
        <f t="shared" si="67"/>
        <v>1042</v>
      </c>
      <c r="J156" s="14"/>
    </row>
    <row r="157" spans="2:10" x14ac:dyDescent="0.25">
      <c r="B157" s="5" t="s">
        <v>1</v>
      </c>
      <c r="C157" s="19">
        <f>C162+C167+C172+C177+C182</f>
        <v>0</v>
      </c>
      <c r="D157" s="19">
        <f t="shared" ref="D157:H157" si="68">D162+D167+D172+D177+D182</f>
        <v>0</v>
      </c>
      <c r="E157" s="19">
        <f t="shared" si="68"/>
        <v>0</v>
      </c>
      <c r="F157" s="19">
        <f t="shared" si="68"/>
        <v>0</v>
      </c>
      <c r="G157" s="19">
        <f t="shared" si="68"/>
        <v>0</v>
      </c>
      <c r="H157" s="19">
        <f t="shared" si="68"/>
        <v>0</v>
      </c>
      <c r="I157" s="19">
        <f>SUM(C157:H157)</f>
        <v>0</v>
      </c>
      <c r="J157" s="14"/>
    </row>
    <row r="158" spans="2:10" x14ac:dyDescent="0.25">
      <c r="B158" s="5" t="s">
        <v>2</v>
      </c>
      <c r="C158" s="19">
        <f t="shared" ref="C158:I160" si="69">C163+C168+C173+C178+C183</f>
        <v>100</v>
      </c>
      <c r="D158" s="19">
        <f t="shared" si="69"/>
        <v>40</v>
      </c>
      <c r="E158" s="19">
        <f t="shared" si="69"/>
        <v>40</v>
      </c>
      <c r="F158" s="19">
        <f t="shared" si="69"/>
        <v>0</v>
      </c>
      <c r="G158" s="19">
        <f t="shared" si="69"/>
        <v>0</v>
      </c>
      <c r="H158" s="19">
        <f t="shared" si="69"/>
        <v>0</v>
      </c>
      <c r="I158" s="19">
        <f>I163+I168+I173+I178+I183</f>
        <v>180</v>
      </c>
      <c r="J158" s="14"/>
    </row>
    <row r="159" spans="2:10" x14ac:dyDescent="0.25">
      <c r="B159" s="5" t="s">
        <v>3</v>
      </c>
      <c r="C159" s="19">
        <f t="shared" si="69"/>
        <v>854</v>
      </c>
      <c r="D159" s="19">
        <f t="shared" si="69"/>
        <v>4</v>
      </c>
      <c r="E159" s="19">
        <f t="shared" si="69"/>
        <v>4</v>
      </c>
      <c r="F159" s="19">
        <f t="shared" si="69"/>
        <v>0</v>
      </c>
      <c r="G159" s="19">
        <f t="shared" si="69"/>
        <v>0</v>
      </c>
      <c r="H159" s="19">
        <f t="shared" si="69"/>
        <v>0</v>
      </c>
      <c r="I159" s="19">
        <f t="shared" si="69"/>
        <v>862</v>
      </c>
      <c r="J159" s="14"/>
    </row>
    <row r="160" spans="2:10" x14ac:dyDescent="0.25">
      <c r="B160" s="5" t="s">
        <v>4</v>
      </c>
      <c r="C160" s="19">
        <f t="shared" si="69"/>
        <v>0</v>
      </c>
      <c r="D160" s="19">
        <f t="shared" si="69"/>
        <v>0</v>
      </c>
      <c r="E160" s="19">
        <f t="shared" si="69"/>
        <v>0</v>
      </c>
      <c r="F160" s="19">
        <f t="shared" si="69"/>
        <v>0</v>
      </c>
      <c r="G160" s="19">
        <f t="shared" si="69"/>
        <v>0</v>
      </c>
      <c r="H160" s="19">
        <f t="shared" si="69"/>
        <v>0</v>
      </c>
      <c r="I160" s="19">
        <f>I165+I170+I175+I180+I185</f>
        <v>0</v>
      </c>
      <c r="J160" s="14"/>
    </row>
    <row r="161" spans="2:10" ht="99.75" x14ac:dyDescent="0.25">
      <c r="B161" s="7" t="s">
        <v>32</v>
      </c>
      <c r="C161" s="19">
        <f>SUM(C162:C165)</f>
        <v>550</v>
      </c>
      <c r="D161" s="19">
        <f t="shared" ref="D161:I161" si="70">SUM(D162:D165)</f>
        <v>0</v>
      </c>
      <c r="E161" s="19">
        <f t="shared" si="70"/>
        <v>0</v>
      </c>
      <c r="F161" s="19">
        <f t="shared" si="70"/>
        <v>0</v>
      </c>
      <c r="G161" s="19">
        <f t="shared" si="70"/>
        <v>0</v>
      </c>
      <c r="H161" s="19">
        <f t="shared" si="70"/>
        <v>0</v>
      </c>
      <c r="I161" s="19">
        <f t="shared" si="70"/>
        <v>550</v>
      </c>
      <c r="J161" s="14"/>
    </row>
    <row r="162" spans="2:10" x14ac:dyDescent="0.25">
      <c r="B162" s="5" t="s">
        <v>1</v>
      </c>
      <c r="C162" s="19">
        <v>0</v>
      </c>
      <c r="D162" s="19">
        <v>0</v>
      </c>
      <c r="E162" s="19">
        <v>0</v>
      </c>
      <c r="F162" s="19">
        <v>0</v>
      </c>
      <c r="G162" s="19">
        <v>0</v>
      </c>
      <c r="H162" s="19">
        <v>0</v>
      </c>
      <c r="I162" s="19">
        <f>SUM(C162:H162)</f>
        <v>0</v>
      </c>
      <c r="J162" s="14"/>
    </row>
    <row r="163" spans="2:10" x14ac:dyDescent="0.25">
      <c r="B163" s="5" t="s">
        <v>2</v>
      </c>
      <c r="C163" s="19">
        <v>0</v>
      </c>
      <c r="D163" s="19">
        <v>0</v>
      </c>
      <c r="E163" s="19">
        <v>0</v>
      </c>
      <c r="F163" s="19">
        <v>0</v>
      </c>
      <c r="G163" s="19">
        <v>0</v>
      </c>
      <c r="H163" s="19">
        <v>0</v>
      </c>
      <c r="I163" s="19">
        <f t="shared" ref="I163:I165" si="71">SUM(C163:H163)</f>
        <v>0</v>
      </c>
      <c r="J163" s="14"/>
    </row>
    <row r="164" spans="2:10" x14ac:dyDescent="0.25">
      <c r="B164" s="5" t="s">
        <v>3</v>
      </c>
      <c r="C164" s="19">
        <v>550</v>
      </c>
      <c r="D164" s="19">
        <v>0</v>
      </c>
      <c r="E164" s="19">
        <v>0</v>
      </c>
      <c r="F164" s="19">
        <v>0</v>
      </c>
      <c r="G164" s="19">
        <v>0</v>
      </c>
      <c r="H164" s="19">
        <v>0</v>
      </c>
      <c r="I164" s="19">
        <f t="shared" si="71"/>
        <v>550</v>
      </c>
      <c r="J164" s="14"/>
    </row>
    <row r="165" spans="2:10" x14ac:dyDescent="0.25">
      <c r="B165" s="5" t="s">
        <v>4</v>
      </c>
      <c r="C165" s="19">
        <v>0</v>
      </c>
      <c r="D165" s="19">
        <v>0</v>
      </c>
      <c r="E165" s="19">
        <v>0</v>
      </c>
      <c r="F165" s="19">
        <v>0</v>
      </c>
      <c r="G165" s="19">
        <v>0</v>
      </c>
      <c r="H165" s="19">
        <v>0</v>
      </c>
      <c r="I165" s="19">
        <f t="shared" si="71"/>
        <v>0</v>
      </c>
      <c r="J165" s="14"/>
    </row>
    <row r="166" spans="2:10" ht="85.5" x14ac:dyDescent="0.25">
      <c r="B166" s="7" t="s">
        <v>33</v>
      </c>
      <c r="C166" s="19">
        <f>SUM(C167:C170)</f>
        <v>20</v>
      </c>
      <c r="D166" s="19">
        <f t="shared" ref="D166:I166" si="72">SUM(D167:D170)</f>
        <v>0</v>
      </c>
      <c r="E166" s="19">
        <f t="shared" si="72"/>
        <v>0</v>
      </c>
      <c r="F166" s="19">
        <f t="shared" si="72"/>
        <v>0</v>
      </c>
      <c r="G166" s="19">
        <f t="shared" si="72"/>
        <v>0</v>
      </c>
      <c r="H166" s="19">
        <f t="shared" si="72"/>
        <v>0</v>
      </c>
      <c r="I166" s="19">
        <f t="shared" si="72"/>
        <v>20</v>
      </c>
      <c r="J166" s="14"/>
    </row>
    <row r="167" spans="2:10" x14ac:dyDescent="0.25">
      <c r="B167" s="5" t="s">
        <v>1</v>
      </c>
      <c r="C167" s="19">
        <v>0</v>
      </c>
      <c r="D167" s="19">
        <v>0</v>
      </c>
      <c r="E167" s="19">
        <v>0</v>
      </c>
      <c r="F167" s="19">
        <v>0</v>
      </c>
      <c r="G167" s="19">
        <v>0</v>
      </c>
      <c r="H167" s="19">
        <v>0</v>
      </c>
      <c r="I167" s="19">
        <f>SUM(C167:H167)</f>
        <v>0</v>
      </c>
      <c r="J167" s="14"/>
    </row>
    <row r="168" spans="2:10" x14ac:dyDescent="0.25">
      <c r="B168" s="5" t="s">
        <v>2</v>
      </c>
      <c r="C168" s="19">
        <v>0</v>
      </c>
      <c r="D168" s="19">
        <v>0</v>
      </c>
      <c r="E168" s="19">
        <v>0</v>
      </c>
      <c r="F168" s="19">
        <v>0</v>
      </c>
      <c r="G168" s="19">
        <v>0</v>
      </c>
      <c r="H168" s="19">
        <v>0</v>
      </c>
      <c r="I168" s="19">
        <f t="shared" ref="I168:I170" si="73">SUM(C168:H168)</f>
        <v>0</v>
      </c>
      <c r="J168" s="14"/>
    </row>
    <row r="169" spans="2:10" x14ac:dyDescent="0.25">
      <c r="B169" s="5" t="s">
        <v>3</v>
      </c>
      <c r="C169" s="19">
        <v>20</v>
      </c>
      <c r="D169" s="19">
        <v>0</v>
      </c>
      <c r="E169" s="19">
        <v>0</v>
      </c>
      <c r="F169" s="19">
        <v>0</v>
      </c>
      <c r="G169" s="19">
        <v>0</v>
      </c>
      <c r="H169" s="19">
        <v>0</v>
      </c>
      <c r="I169" s="19">
        <f t="shared" si="73"/>
        <v>20</v>
      </c>
      <c r="J169" s="14"/>
    </row>
    <row r="170" spans="2:10" x14ac:dyDescent="0.25">
      <c r="B170" s="5" t="s">
        <v>4</v>
      </c>
      <c r="C170" s="19">
        <v>0</v>
      </c>
      <c r="D170" s="19">
        <v>0</v>
      </c>
      <c r="E170" s="19">
        <v>0</v>
      </c>
      <c r="F170" s="19">
        <v>0</v>
      </c>
      <c r="G170" s="19">
        <v>0</v>
      </c>
      <c r="H170" s="19">
        <v>0</v>
      </c>
      <c r="I170" s="19">
        <f t="shared" si="73"/>
        <v>0</v>
      </c>
      <c r="J170" s="14"/>
    </row>
    <row r="171" spans="2:10" ht="85.5" x14ac:dyDescent="0.25">
      <c r="B171" s="7" t="s">
        <v>34</v>
      </c>
      <c r="C171" s="19">
        <f>SUM(C172:C175)</f>
        <v>110</v>
      </c>
      <c r="D171" s="19">
        <f t="shared" ref="D171:I171" si="74">SUM(D172:D175)</f>
        <v>44</v>
      </c>
      <c r="E171" s="19">
        <f t="shared" si="74"/>
        <v>44</v>
      </c>
      <c r="F171" s="19">
        <f t="shared" si="74"/>
        <v>0</v>
      </c>
      <c r="G171" s="19">
        <f t="shared" si="74"/>
        <v>0</v>
      </c>
      <c r="H171" s="19">
        <f t="shared" si="74"/>
        <v>0</v>
      </c>
      <c r="I171" s="19">
        <f t="shared" si="74"/>
        <v>198</v>
      </c>
      <c r="J171" s="14"/>
    </row>
    <row r="172" spans="2:10" x14ac:dyDescent="0.25">
      <c r="B172" s="5" t="s">
        <v>1</v>
      </c>
      <c r="C172" s="19">
        <v>0</v>
      </c>
      <c r="D172" s="19">
        <v>0</v>
      </c>
      <c r="E172" s="19">
        <v>0</v>
      </c>
      <c r="F172" s="19">
        <v>0</v>
      </c>
      <c r="G172" s="19">
        <v>0</v>
      </c>
      <c r="H172" s="19">
        <v>0</v>
      </c>
      <c r="I172" s="19">
        <f>SUM(C172:H172)</f>
        <v>0</v>
      </c>
      <c r="J172" s="14"/>
    </row>
    <row r="173" spans="2:10" x14ac:dyDescent="0.25">
      <c r="B173" s="5" t="s">
        <v>2</v>
      </c>
      <c r="C173" s="19">
        <v>100</v>
      </c>
      <c r="D173" s="19">
        <v>40</v>
      </c>
      <c r="E173" s="19">
        <v>40</v>
      </c>
      <c r="F173" s="19">
        <v>0</v>
      </c>
      <c r="G173" s="19">
        <v>0</v>
      </c>
      <c r="H173" s="19">
        <v>0</v>
      </c>
      <c r="I173" s="19">
        <f>SUM(C173:H173)</f>
        <v>180</v>
      </c>
      <c r="J173" s="14"/>
    </row>
    <row r="174" spans="2:10" x14ac:dyDescent="0.25">
      <c r="B174" s="5" t="s">
        <v>3</v>
      </c>
      <c r="C174" s="19">
        <v>10</v>
      </c>
      <c r="D174" s="19">
        <v>4</v>
      </c>
      <c r="E174" s="19">
        <v>4</v>
      </c>
      <c r="F174" s="19">
        <v>0</v>
      </c>
      <c r="G174" s="19">
        <v>0</v>
      </c>
      <c r="H174" s="19">
        <v>0</v>
      </c>
      <c r="I174" s="19">
        <f t="shared" ref="I174:I175" si="75">SUM(C174:H174)</f>
        <v>18</v>
      </c>
      <c r="J174" s="14"/>
    </row>
    <row r="175" spans="2:10" x14ac:dyDescent="0.25">
      <c r="B175" s="5" t="s">
        <v>4</v>
      </c>
      <c r="C175" s="19">
        <v>0</v>
      </c>
      <c r="D175" s="19">
        <v>0</v>
      </c>
      <c r="E175" s="19">
        <v>0</v>
      </c>
      <c r="F175" s="19">
        <v>0</v>
      </c>
      <c r="G175" s="19">
        <v>0</v>
      </c>
      <c r="H175" s="19">
        <v>0</v>
      </c>
      <c r="I175" s="19">
        <f t="shared" si="75"/>
        <v>0</v>
      </c>
      <c r="J175" s="14"/>
    </row>
    <row r="176" spans="2:10" ht="93" customHeight="1" x14ac:dyDescent="0.25">
      <c r="B176" s="7" t="s">
        <v>35</v>
      </c>
      <c r="C176" s="19">
        <f>SUM(C177:C180)</f>
        <v>24</v>
      </c>
      <c r="D176" s="19">
        <f t="shared" ref="D176:I176" si="76">SUM(D177:D180)</f>
        <v>0</v>
      </c>
      <c r="E176" s="19">
        <f t="shared" si="76"/>
        <v>0</v>
      </c>
      <c r="F176" s="19">
        <f t="shared" si="76"/>
        <v>0</v>
      </c>
      <c r="G176" s="19">
        <f t="shared" si="76"/>
        <v>0</v>
      </c>
      <c r="H176" s="19">
        <f t="shared" si="76"/>
        <v>0</v>
      </c>
      <c r="I176" s="19">
        <f t="shared" si="76"/>
        <v>24</v>
      </c>
      <c r="J176" s="14"/>
    </row>
    <row r="177" spans="2:10" x14ac:dyDescent="0.25">
      <c r="B177" s="5" t="s">
        <v>1</v>
      </c>
      <c r="C177" s="19">
        <v>0</v>
      </c>
      <c r="D177" s="19">
        <v>0</v>
      </c>
      <c r="E177" s="19">
        <v>0</v>
      </c>
      <c r="F177" s="19">
        <v>0</v>
      </c>
      <c r="G177" s="19">
        <v>0</v>
      </c>
      <c r="H177" s="19">
        <v>0</v>
      </c>
      <c r="I177" s="19">
        <f>SUM(C177:H177)</f>
        <v>0</v>
      </c>
      <c r="J177" s="14"/>
    </row>
    <row r="178" spans="2:10" x14ac:dyDescent="0.25">
      <c r="B178" s="5" t="s">
        <v>2</v>
      </c>
      <c r="C178" s="19">
        <v>0</v>
      </c>
      <c r="D178" s="19">
        <v>0</v>
      </c>
      <c r="E178" s="19">
        <v>0</v>
      </c>
      <c r="F178" s="19">
        <v>0</v>
      </c>
      <c r="G178" s="19">
        <v>0</v>
      </c>
      <c r="H178" s="19">
        <v>0</v>
      </c>
      <c r="I178" s="19">
        <f t="shared" ref="I178:I180" si="77">SUM(C178:H178)</f>
        <v>0</v>
      </c>
      <c r="J178" s="14"/>
    </row>
    <row r="179" spans="2:10" ht="14.25" customHeight="1" x14ac:dyDescent="0.25">
      <c r="B179" s="5" t="s">
        <v>3</v>
      </c>
      <c r="C179" s="19">
        <v>24</v>
      </c>
      <c r="D179" s="19">
        <v>0</v>
      </c>
      <c r="E179" s="19">
        <v>0</v>
      </c>
      <c r="F179" s="19">
        <v>0</v>
      </c>
      <c r="G179" s="19">
        <v>0</v>
      </c>
      <c r="H179" s="19">
        <v>0</v>
      </c>
      <c r="I179" s="19">
        <f t="shared" si="77"/>
        <v>24</v>
      </c>
      <c r="J179" s="14"/>
    </row>
    <row r="180" spans="2:10" x14ac:dyDescent="0.25">
      <c r="B180" s="5" t="s">
        <v>4</v>
      </c>
      <c r="C180" s="19">
        <v>0</v>
      </c>
      <c r="D180" s="19">
        <v>0</v>
      </c>
      <c r="E180" s="19">
        <v>0</v>
      </c>
      <c r="F180" s="19">
        <v>0</v>
      </c>
      <c r="G180" s="19">
        <v>0</v>
      </c>
      <c r="H180" s="19">
        <v>0</v>
      </c>
      <c r="I180" s="19">
        <f t="shared" si="77"/>
        <v>0</v>
      </c>
      <c r="J180" s="14"/>
    </row>
    <row r="181" spans="2:10" ht="85.5" x14ac:dyDescent="0.25">
      <c r="B181" s="7" t="s">
        <v>44</v>
      </c>
      <c r="C181" s="21">
        <f>SUM(C182:C185)</f>
        <v>250</v>
      </c>
      <c r="D181" s="19">
        <f t="shared" ref="D181:I181" si="78">SUM(D182:D185)</f>
        <v>0</v>
      </c>
      <c r="E181" s="19">
        <f t="shared" si="78"/>
        <v>0</v>
      </c>
      <c r="F181" s="19">
        <f t="shared" si="78"/>
        <v>0</v>
      </c>
      <c r="G181" s="19">
        <f t="shared" si="78"/>
        <v>0</v>
      </c>
      <c r="H181" s="19">
        <f t="shared" si="78"/>
        <v>0</v>
      </c>
      <c r="I181" s="19">
        <f t="shared" si="78"/>
        <v>250</v>
      </c>
      <c r="J181" s="14"/>
    </row>
    <row r="182" spans="2:10" x14ac:dyDescent="0.25">
      <c r="B182" s="5" t="s">
        <v>1</v>
      </c>
      <c r="C182" s="19">
        <v>0</v>
      </c>
      <c r="D182" s="19">
        <v>0</v>
      </c>
      <c r="E182" s="19">
        <v>0</v>
      </c>
      <c r="F182" s="19">
        <v>0</v>
      </c>
      <c r="G182" s="19">
        <v>0</v>
      </c>
      <c r="H182" s="19">
        <v>0</v>
      </c>
      <c r="I182" s="19">
        <f>SUM(C182:H182)</f>
        <v>0</v>
      </c>
      <c r="J182" s="14"/>
    </row>
    <row r="183" spans="2:10" x14ac:dyDescent="0.25">
      <c r="B183" s="5" t="s">
        <v>2</v>
      </c>
      <c r="C183" s="19">
        <v>0</v>
      </c>
      <c r="D183" s="19">
        <v>0</v>
      </c>
      <c r="E183" s="19">
        <v>0</v>
      </c>
      <c r="F183" s="19">
        <v>0</v>
      </c>
      <c r="G183" s="19">
        <v>0</v>
      </c>
      <c r="H183" s="19">
        <v>0</v>
      </c>
      <c r="I183" s="19">
        <f t="shared" ref="I183" si="79">SUM(C183:H183)</f>
        <v>0</v>
      </c>
      <c r="J183" s="14"/>
    </row>
    <row r="184" spans="2:10" x14ac:dyDescent="0.25">
      <c r="B184" s="5" t="s">
        <v>3</v>
      </c>
      <c r="C184" s="19">
        <v>250</v>
      </c>
      <c r="D184" s="19">
        <v>0</v>
      </c>
      <c r="E184" s="19">
        <v>0</v>
      </c>
      <c r="F184" s="19">
        <v>0</v>
      </c>
      <c r="G184" s="19">
        <v>0</v>
      </c>
      <c r="H184" s="19">
        <v>0</v>
      </c>
      <c r="I184" s="19">
        <f>SUM(C184:H184)</f>
        <v>250</v>
      </c>
      <c r="J184" s="14"/>
    </row>
    <row r="185" spans="2:10" x14ac:dyDescent="0.25">
      <c r="B185" s="5" t="s">
        <v>4</v>
      </c>
      <c r="C185" s="19">
        <v>0</v>
      </c>
      <c r="D185" s="19">
        <v>0</v>
      </c>
      <c r="E185" s="19">
        <v>0</v>
      </c>
      <c r="F185" s="19">
        <v>0</v>
      </c>
      <c r="G185" s="19">
        <v>0</v>
      </c>
      <c r="H185" s="19">
        <v>0</v>
      </c>
      <c r="I185" s="19">
        <f>SUM(C185:H185)</f>
        <v>0</v>
      </c>
      <c r="J185" s="23" t="s">
        <v>50</v>
      </c>
    </row>
    <row r="186" spans="2:10" x14ac:dyDescent="0.25">
      <c r="B186" s="1"/>
    </row>
  </sheetData>
  <mergeCells count="44">
    <mergeCell ref="G4:I4"/>
    <mergeCell ref="B1:I1"/>
    <mergeCell ref="E3:I3"/>
    <mergeCell ref="B5:I5"/>
    <mergeCell ref="E2:I2"/>
    <mergeCell ref="B150:B151"/>
    <mergeCell ref="I134:I135"/>
    <mergeCell ref="C150:C151"/>
    <mergeCell ref="D150:D151"/>
    <mergeCell ref="E150:E151"/>
    <mergeCell ref="F150:F151"/>
    <mergeCell ref="G150:G151"/>
    <mergeCell ref="H150:H151"/>
    <mergeCell ref="I150:I151"/>
    <mergeCell ref="C134:C135"/>
    <mergeCell ref="D134:D135"/>
    <mergeCell ref="E134:E135"/>
    <mergeCell ref="F134:F135"/>
    <mergeCell ref="G134:G135"/>
    <mergeCell ref="H134:H135"/>
    <mergeCell ref="I17:I18"/>
    <mergeCell ref="C123:C124"/>
    <mergeCell ref="D123:D124"/>
    <mergeCell ref="E123:E124"/>
    <mergeCell ref="F123:F124"/>
    <mergeCell ref="G123:G124"/>
    <mergeCell ref="H123:H124"/>
    <mergeCell ref="I123:I124"/>
    <mergeCell ref="C17:C18"/>
    <mergeCell ref="D17:D18"/>
    <mergeCell ref="E17:E18"/>
    <mergeCell ref="F17:F18"/>
    <mergeCell ref="G17:G18"/>
    <mergeCell ref="H17:H18"/>
    <mergeCell ref="B7:B8"/>
    <mergeCell ref="C7:I7"/>
    <mergeCell ref="C9:C11"/>
    <mergeCell ref="D9:D11"/>
    <mergeCell ref="E9:E11"/>
    <mergeCell ref="F9:F11"/>
    <mergeCell ref="G9:G11"/>
    <mergeCell ref="H9:H11"/>
    <mergeCell ref="I9:I11"/>
    <mergeCell ref="B9:B11"/>
  </mergeCells>
  <pageMargins left="0.23622047244094491" right="0.23622047244094491" top="0.74803149606299213" bottom="0.74803149606299213" header="0.31496062992125984" footer="0.31496062992125984"/>
  <pageSetup paperSize="9" scale="7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5</vt:i4>
      </vt:variant>
    </vt:vector>
  </HeadingPairs>
  <TitlesOfParts>
    <vt:vector size="6" baseType="lpstr">
      <vt:lpstr>Лист1</vt:lpstr>
      <vt:lpstr>Лист1!_Hlk175726520</vt:lpstr>
      <vt:lpstr>Лист1!_Hlk175726936</vt:lpstr>
      <vt:lpstr>Лист1!_Hlk175728341</vt:lpstr>
      <vt:lpstr>Лист1!_Hlk175729165</vt:lpstr>
      <vt:lpstr>Лист1!_Hlk179442552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2025-02-10T13:04:21Z</dcterms:modified>
</cp:coreProperties>
</file>